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9.xml" ContentType="application/vnd.openxmlformats-officedocument.drawing+xml"/>
  <Override PartName="/xl/charts/chart3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57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"/>
    </mc:Choice>
  </mc:AlternateContent>
  <bookViews>
    <workbookView xWindow="0" yWindow="0" windowWidth="15360" windowHeight="7755" firstSheet="10" activeTab="12"/>
  </bookViews>
  <sheets>
    <sheet name="Edo. Cuenta Bancaria Diciembre" sheetId="59" r:id="rId1"/>
    <sheet name="Conciliacion Banco Diciembre" sheetId="44" r:id="rId2"/>
    <sheet name="Resumen Ingreso-Egresos " sheetId="62" r:id="rId3"/>
    <sheet name="Manejo Efectivo Diciembre" sheetId="63" r:id="rId4"/>
    <sheet name="Caja Chica Nro. 14 " sheetId="77" r:id="rId5"/>
    <sheet name="CUOTA ESPECIAL Diciembre 2016" sheetId="40" r:id="rId6"/>
    <sheet name="PARQUE INFANTIL Diciembre 2016" sheetId="67" r:id="rId7"/>
    <sheet name="Deuda Propietario-Periodo" sheetId="72" r:id="rId8"/>
    <sheet name="Deuda en Mora Bs - Periodo " sheetId="73" r:id="rId9"/>
    <sheet name="Avances en Cobro" sheetId="74" r:id="rId10"/>
    <sheet name="Por Identificar Diciembre" sheetId="18" r:id="rId11"/>
    <sheet name="Detalle Por Propietario" sheetId="70" r:id="rId12"/>
    <sheet name="Gracias" sheetId="76" r:id="rId13"/>
  </sheets>
  <externalReferences>
    <externalReference r:id="rId14"/>
  </externalReferences>
  <calcPr calcId="162913"/>
</workbook>
</file>

<file path=xl/calcChain.xml><?xml version="1.0" encoding="utf-8"?>
<calcChain xmlns="http://schemas.openxmlformats.org/spreadsheetml/2006/main">
  <c r="E7" i="77" l="1"/>
  <c r="E8" i="77" s="1"/>
  <c r="E9" i="77" s="1"/>
  <c r="E10" i="77" s="1"/>
  <c r="E11" i="77" s="1"/>
  <c r="E12" i="77" s="1"/>
  <c r="E13" i="77" s="1"/>
  <c r="E14" i="77" s="1"/>
  <c r="E15" i="77" s="1"/>
  <c r="E16" i="77" s="1"/>
  <c r="E17" i="77" s="1"/>
  <c r="E18" i="77" s="1"/>
  <c r="E19" i="77" s="1"/>
  <c r="E20" i="77" s="1"/>
  <c r="E21" i="77" s="1"/>
  <c r="E22" i="77" s="1"/>
  <c r="I12" i="74" l="1"/>
  <c r="H12" i="74"/>
  <c r="F12" i="74"/>
  <c r="E12" i="74"/>
  <c r="C12" i="74"/>
  <c r="B12" i="74"/>
  <c r="J8" i="73" l="1"/>
  <c r="I11" i="73"/>
  <c r="H11" i="73"/>
  <c r="G11" i="73"/>
  <c r="F11" i="73"/>
  <c r="E11" i="73"/>
  <c r="J10" i="73"/>
  <c r="J9" i="73"/>
  <c r="J11" i="73" l="1"/>
  <c r="E15" i="72" l="1"/>
  <c r="D15" i="72"/>
  <c r="P114" i="70"/>
  <c r="O54" i="70"/>
  <c r="N33" i="70"/>
  <c r="M24" i="70"/>
  <c r="L19" i="70"/>
  <c r="K16" i="70"/>
  <c r="J14" i="70"/>
  <c r="I13" i="70"/>
  <c r="H10" i="70"/>
  <c r="G6" i="70"/>
  <c r="G24" i="67"/>
  <c r="G28" i="67"/>
  <c r="G26" i="67"/>
  <c r="G25" i="67"/>
  <c r="G23" i="67"/>
  <c r="G22" i="67"/>
  <c r="G20" i="67"/>
  <c r="G19" i="67"/>
  <c r="G18" i="67"/>
  <c r="G17" i="67"/>
  <c r="G16" i="67"/>
  <c r="G14" i="67"/>
  <c r="G13" i="67"/>
  <c r="G11" i="67"/>
  <c r="G10" i="67"/>
  <c r="G8" i="67"/>
  <c r="G7" i="67"/>
  <c r="G6" i="67"/>
  <c r="H9" i="40" l="1"/>
  <c r="H10" i="40"/>
  <c r="H14" i="40"/>
  <c r="H15" i="40"/>
  <c r="H17" i="40"/>
  <c r="H18" i="40"/>
  <c r="H19" i="40"/>
  <c r="H20" i="40"/>
  <c r="H7" i="63" l="1"/>
  <c r="H8" i="63" s="1"/>
  <c r="H9" i="63" s="1"/>
  <c r="H10" i="63" s="1"/>
  <c r="H11" i="63" s="1"/>
  <c r="H12" i="63" s="1"/>
  <c r="H13" i="63" s="1"/>
  <c r="H14" i="63" s="1"/>
  <c r="H15" i="63" s="1"/>
  <c r="H16" i="63" s="1"/>
  <c r="H17" i="63" s="1"/>
  <c r="H18" i="63" s="1"/>
  <c r="H19" i="63" s="1"/>
  <c r="H20" i="63" s="1"/>
  <c r="H21" i="63" s="1"/>
  <c r="H22" i="63" s="1"/>
  <c r="H23" i="63" s="1"/>
  <c r="H24" i="63" s="1"/>
  <c r="H25" i="63" s="1"/>
  <c r="H26" i="63" s="1"/>
  <c r="H27" i="63" l="1"/>
  <c r="H28" i="63"/>
  <c r="G30" i="62" l="1"/>
  <c r="J44" i="62"/>
  <c r="Q165" i="44" l="1"/>
  <c r="P165" i="44"/>
  <c r="N165" i="44"/>
  <c r="M165" i="44"/>
  <c r="L165" i="44"/>
  <c r="K85" i="44"/>
  <c r="K68" i="44"/>
  <c r="O165" i="44"/>
  <c r="K165" i="44" l="1"/>
  <c r="I6" i="44"/>
  <c r="I7" i="44" s="1"/>
  <c r="I8" i="44" s="1"/>
  <c r="I9" i="44" s="1"/>
  <c r="I10" i="44" s="1"/>
  <c r="I11" i="44" s="1"/>
  <c r="I12" i="44" s="1"/>
  <c r="I13" i="44" s="1"/>
  <c r="I14" i="44" s="1"/>
  <c r="I15" i="44" s="1"/>
  <c r="I16" i="44" s="1"/>
  <c r="I17" i="44" s="1"/>
  <c r="I18" i="44" s="1"/>
  <c r="I19" i="44" s="1"/>
  <c r="I20" i="44" s="1"/>
  <c r="I21" i="44" s="1"/>
  <c r="I22" i="44" s="1"/>
  <c r="I23" i="44" s="1"/>
  <c r="I24" i="44" s="1"/>
  <c r="I25" i="44" s="1"/>
  <c r="I26" i="44" s="1"/>
  <c r="I27" i="44" s="1"/>
  <c r="I28" i="44" s="1"/>
  <c r="I29" i="44" s="1"/>
  <c r="I30" i="44" s="1"/>
  <c r="I31" i="44" s="1"/>
  <c r="I32" i="44" s="1"/>
  <c r="I33" i="44" s="1"/>
  <c r="I34" i="44" s="1"/>
  <c r="I35" i="44" s="1"/>
  <c r="I36" i="44" s="1"/>
  <c r="I37" i="44" s="1"/>
  <c r="U165" i="44"/>
  <c r="T165" i="44"/>
  <c r="S165" i="44"/>
  <c r="R165" i="44"/>
  <c r="I38" i="44" l="1"/>
  <c r="I39" i="44" s="1"/>
  <c r="I40" i="44" s="1"/>
  <c r="I41" i="44" s="1"/>
  <c r="I42" i="44" s="1"/>
  <c r="I43" i="44" s="1"/>
  <c r="I44" i="44" s="1"/>
  <c r="I45" i="44" s="1"/>
  <c r="I46" i="44" s="1"/>
  <c r="I47" i="44" s="1"/>
  <c r="I48" i="44" s="1"/>
  <c r="I49" i="44" s="1"/>
  <c r="I50" i="44" s="1"/>
  <c r="I51" i="44" s="1"/>
  <c r="I52" i="44" s="1"/>
  <c r="I53" i="44" s="1"/>
  <c r="I54" i="44" s="1"/>
  <c r="I55" i="44" s="1"/>
  <c r="I56" i="44" s="1"/>
  <c r="I57" i="44" s="1"/>
  <c r="I58" i="44" s="1"/>
  <c r="I59" i="44" s="1"/>
  <c r="I60" i="44" s="1"/>
  <c r="I61" i="44" s="1"/>
  <c r="I62" i="44" s="1"/>
  <c r="I63" i="44" s="1"/>
  <c r="I64" i="44" s="1"/>
  <c r="I65" i="44" s="1"/>
  <c r="I66" i="44" s="1"/>
  <c r="I67" i="44" s="1"/>
  <c r="I68" i="44" s="1"/>
  <c r="I69" i="44" s="1"/>
  <c r="I70" i="44" s="1"/>
  <c r="I71" i="44" s="1"/>
  <c r="I72" i="44" s="1"/>
  <c r="I73" i="44" s="1"/>
  <c r="I74" i="44" s="1"/>
  <c r="I75" i="44" s="1"/>
  <c r="I76" i="44" s="1"/>
  <c r="I77" i="44" s="1"/>
  <c r="I78" i="44" s="1"/>
  <c r="I79" i="44" s="1"/>
  <c r="I80" i="44" s="1"/>
  <c r="I81" i="44" s="1"/>
  <c r="I82" i="44" s="1"/>
  <c r="I83" i="44" s="1"/>
  <c r="I84" i="44" s="1"/>
  <c r="I85" i="44" s="1"/>
  <c r="I86" i="44" s="1"/>
  <c r="I87" i="44" s="1"/>
  <c r="I88" i="44" s="1"/>
  <c r="I89" i="44" s="1"/>
  <c r="I90" i="44" s="1"/>
  <c r="I91" i="44" s="1"/>
  <c r="I92" i="44" s="1"/>
  <c r="I93" i="44" s="1"/>
  <c r="I94" i="44" s="1"/>
  <c r="I95" i="44" s="1"/>
  <c r="I96" i="44" s="1"/>
  <c r="I97" i="44" s="1"/>
  <c r="I98" i="44" s="1"/>
  <c r="I99" i="44" s="1"/>
  <c r="I100" i="44" s="1"/>
  <c r="I101" i="44" s="1"/>
  <c r="I102" i="44" s="1"/>
  <c r="I103" i="44" s="1"/>
  <c r="I104" i="44" s="1"/>
  <c r="I105" i="44" s="1"/>
  <c r="I106" i="44" s="1"/>
  <c r="I107" i="44" s="1"/>
  <c r="I108" i="44" s="1"/>
  <c r="I109" i="44" s="1"/>
  <c r="I110" i="44" s="1"/>
  <c r="I111" i="44" s="1"/>
  <c r="I112" i="44" s="1"/>
  <c r="I113" i="44" s="1"/>
  <c r="I114" i="44" s="1"/>
  <c r="I115" i="44" s="1"/>
  <c r="I116" i="44" s="1"/>
  <c r="I117" i="44" s="1"/>
  <c r="I118" i="44" s="1"/>
  <c r="I119" i="44" s="1"/>
  <c r="I120" i="44" s="1"/>
  <c r="I121" i="44" s="1"/>
  <c r="I122" i="44" s="1"/>
  <c r="I123" i="44" s="1"/>
  <c r="I124" i="44" s="1"/>
  <c r="I125" i="44" s="1"/>
  <c r="I126" i="44" s="1"/>
  <c r="I127" i="44" s="1"/>
  <c r="I128" i="44" s="1"/>
  <c r="I129" i="44" s="1"/>
  <c r="I130" i="44" s="1"/>
  <c r="I131" i="44" s="1"/>
  <c r="I132" i="44" s="1"/>
  <c r="I133" i="44" s="1"/>
  <c r="I134" i="44" l="1"/>
  <c r="I135" i="44" s="1"/>
  <c r="I136" i="44" s="1"/>
  <c r="I137" i="44" s="1"/>
  <c r="I138" i="44" s="1"/>
  <c r="I139" i="44" s="1"/>
  <c r="I140" i="44" s="1"/>
  <c r="I141" i="44" s="1"/>
  <c r="I142" i="44" s="1"/>
  <c r="I143" i="44" s="1"/>
  <c r="I144" i="44" s="1"/>
  <c r="I145" i="44" s="1"/>
  <c r="I146" i="44" s="1"/>
  <c r="I147" i="44" s="1"/>
  <c r="I148" i="44" s="1"/>
  <c r="I149" i="44" s="1"/>
  <c r="I150" i="44" s="1"/>
  <c r="I151" i="44" s="1"/>
  <c r="I152" i="44" s="1"/>
  <c r="I153" i="44" s="1"/>
  <c r="I154" i="44" s="1"/>
  <c r="I155" i="44" s="1"/>
  <c r="I156" i="44" s="1"/>
  <c r="I157" i="44" s="1"/>
  <c r="I158" i="44" s="1"/>
  <c r="I159" i="44" s="1"/>
  <c r="I160" i="44" s="1"/>
  <c r="I161" i="44" s="1"/>
  <c r="I162" i="44" s="1"/>
  <c r="I163" i="44" s="1"/>
  <c r="I164" i="44" s="1"/>
  <c r="I165" i="44" s="1"/>
</calcChain>
</file>

<file path=xl/sharedStrings.xml><?xml version="1.0" encoding="utf-8"?>
<sst xmlns="http://schemas.openxmlformats.org/spreadsheetml/2006/main" count="1337" uniqueCount="902">
  <si>
    <t>Saldo Inicial</t>
  </si>
  <si>
    <t>Fecha</t>
  </si>
  <si>
    <t>Manzana</t>
  </si>
  <si>
    <t>Casa</t>
  </si>
  <si>
    <t>Propietario</t>
  </si>
  <si>
    <t>Parque
Infantil</t>
  </si>
  <si>
    <t>Cheque
Devuelto</t>
  </si>
  <si>
    <t>JORGE FLORES</t>
  </si>
  <si>
    <t>MIGUEL RODRIGUEZ</t>
  </si>
  <si>
    <t>JANGER RAMIREZ</t>
  </si>
  <si>
    <t>JAVIER MORALES</t>
  </si>
  <si>
    <t>MILAGROS MONTOYA</t>
  </si>
  <si>
    <t>MARTIN PEREZ</t>
  </si>
  <si>
    <t>RAMON HERNANDEZ</t>
  </si>
  <si>
    <t>DAVID ACOSTA</t>
  </si>
  <si>
    <t>SWAR CUEVAS</t>
  </si>
  <si>
    <t>Salazar</t>
  </si>
  <si>
    <t>Edmond</t>
  </si>
  <si>
    <t>Aliendres</t>
  </si>
  <si>
    <t>William</t>
  </si>
  <si>
    <t>Berroteran</t>
  </si>
  <si>
    <t>Abache</t>
  </si>
  <si>
    <t>Macquhae</t>
  </si>
  <si>
    <t>Frank</t>
  </si>
  <si>
    <t>Edgar</t>
  </si>
  <si>
    <t>Perero</t>
  </si>
  <si>
    <t>Odoardo</t>
  </si>
  <si>
    <t>Matheus</t>
  </si>
  <si>
    <t>Romero</t>
  </si>
  <si>
    <t>Yanitza J.</t>
  </si>
  <si>
    <t>Farias</t>
  </si>
  <si>
    <t>Daniel</t>
  </si>
  <si>
    <t>Nelly</t>
  </si>
  <si>
    <t>Díaz De Arias</t>
  </si>
  <si>
    <t>Stewart</t>
  </si>
  <si>
    <t>Olysmar</t>
  </si>
  <si>
    <t xml:space="preserve"> Solis</t>
  </si>
  <si>
    <t>Ana Julia</t>
  </si>
  <si>
    <t>Cabrera</t>
  </si>
  <si>
    <t>Irma</t>
  </si>
  <si>
    <t>Morillo</t>
  </si>
  <si>
    <t>Marisela</t>
  </si>
  <si>
    <t>Perozo</t>
  </si>
  <si>
    <t>Aracelis Emilis</t>
  </si>
  <si>
    <t>Miguel</t>
  </si>
  <si>
    <t>Rodriguez</t>
  </si>
  <si>
    <t>Carmen</t>
  </si>
  <si>
    <t>Campos</t>
  </si>
  <si>
    <t>Freddy</t>
  </si>
  <si>
    <t>Guzman</t>
  </si>
  <si>
    <t>Maria</t>
  </si>
  <si>
    <t>Requena</t>
  </si>
  <si>
    <t xml:space="preserve">Alfredo </t>
  </si>
  <si>
    <t>Figueroa</t>
  </si>
  <si>
    <t>Alvaro</t>
  </si>
  <si>
    <t>Hernandez</t>
  </si>
  <si>
    <t>Ysneida</t>
  </si>
  <si>
    <t>Alcala</t>
  </si>
  <si>
    <t>Nardo</t>
  </si>
  <si>
    <t>Escheik</t>
  </si>
  <si>
    <t>Mabel</t>
  </si>
  <si>
    <t>Pacheco</t>
  </si>
  <si>
    <t>Alonso</t>
  </si>
  <si>
    <t>Pitre</t>
  </si>
  <si>
    <t>TOTAL</t>
  </si>
  <si>
    <t xml:space="preserve"> </t>
  </si>
  <si>
    <t>Frank Salazar</t>
  </si>
  <si>
    <t>Referencia</t>
  </si>
  <si>
    <t>Recibo</t>
  </si>
  <si>
    <t>Cesar Katta</t>
  </si>
  <si>
    <t>Elias Katta</t>
  </si>
  <si>
    <t>Mariluz Romero</t>
  </si>
  <si>
    <t>Cuota 
Ordinaria</t>
  </si>
  <si>
    <t>Cuota
Especial
2015</t>
  </si>
  <si>
    <t>Intereses
Mora</t>
  </si>
  <si>
    <t>Control
Acceso</t>
  </si>
  <si>
    <t>Calcomanías</t>
  </si>
  <si>
    <t>Vacum
Escombros</t>
  </si>
  <si>
    <t>llaves</t>
  </si>
  <si>
    <t>Limpieza
Desmalezar</t>
  </si>
  <si>
    <t>Debe</t>
  </si>
  <si>
    <t>Haber</t>
  </si>
  <si>
    <t>Saldo</t>
  </si>
  <si>
    <t>Melnodis Velasquez</t>
  </si>
  <si>
    <t>Cheques Varios</t>
  </si>
  <si>
    <t>Miguel Castillo</t>
  </si>
  <si>
    <t>Comisiones</t>
  </si>
  <si>
    <t>N/A</t>
  </si>
  <si>
    <r>
      <t xml:space="preserve">Rifa
Profondos
</t>
    </r>
    <r>
      <rPr>
        <sz val="8"/>
        <color rgb="FF003300"/>
        <rFont val="Century Gothic"/>
        <family val="2"/>
      </rPr>
      <t>Parque Infantil</t>
    </r>
  </si>
  <si>
    <t>Claudio Rodriguez</t>
  </si>
  <si>
    <t>Pedro Campos</t>
  </si>
  <si>
    <t>Horacio Vidal</t>
  </si>
  <si>
    <t>Nailid Berroteran</t>
  </si>
  <si>
    <t>Cristina Zeron</t>
  </si>
  <si>
    <t>Oscar Rodriguez</t>
  </si>
  <si>
    <t>Lenin Gallardo</t>
  </si>
  <si>
    <t>Maria Medina</t>
  </si>
  <si>
    <t>Carmen Garcia</t>
  </si>
  <si>
    <t>Freddy Merchan</t>
  </si>
  <si>
    <t>Sin Informacion</t>
  </si>
  <si>
    <t>Asociación Civil Villas Del Tepuy Country Club</t>
  </si>
  <si>
    <t>RIF.: J-40316471-1</t>
  </si>
  <si>
    <t>Detalle de Abonos</t>
  </si>
  <si>
    <t>Saldo Final</t>
  </si>
  <si>
    <t xml:space="preserve">                      CONJUNTO RESIDENCIAL VILLAS DEL TEPUY COUNTRY CLUB</t>
  </si>
  <si>
    <t>Calle</t>
  </si>
  <si>
    <t>Nombre</t>
  </si>
  <si>
    <t>Apellido</t>
  </si>
  <si>
    <t>Deuda</t>
  </si>
  <si>
    <t>Abono</t>
  </si>
  <si>
    <t>Pendiente</t>
  </si>
  <si>
    <t>Diogenes</t>
  </si>
  <si>
    <t>Carlos</t>
  </si>
  <si>
    <t>Teran</t>
  </si>
  <si>
    <t>Carmelo Jose</t>
  </si>
  <si>
    <t>Marin Rivas</t>
  </si>
  <si>
    <t>Velasquez</t>
  </si>
  <si>
    <t>Ines</t>
  </si>
  <si>
    <t xml:space="preserve">Diaz </t>
  </si>
  <si>
    <t>Alexander</t>
  </si>
  <si>
    <t>Perez</t>
  </si>
  <si>
    <t>Jose Manuel</t>
  </si>
  <si>
    <t>Fernandez</t>
  </si>
  <si>
    <t xml:space="preserve">Garcia </t>
  </si>
  <si>
    <t xml:space="preserve">Totales </t>
  </si>
  <si>
    <t xml:space="preserve">      Asociación Civil Villas Del Tepuy Country Club</t>
  </si>
  <si>
    <t xml:space="preserve">                                    Estado de Cuenta Cuota Especial 2015</t>
  </si>
  <si>
    <t>JULIO CESAR LOPEZ</t>
  </si>
  <si>
    <t>WILLIAN SALAZAR</t>
  </si>
  <si>
    <t>NELLY DIAZ</t>
  </si>
  <si>
    <t>EDGAR PERERO</t>
  </si>
  <si>
    <t>INES DIAS GAROL</t>
  </si>
  <si>
    <t>FREDDY GUZMAN</t>
  </si>
  <si>
    <t>MARIA REQUENA DIAZ</t>
  </si>
  <si>
    <t>PENDIENTE POR PAGAR</t>
  </si>
  <si>
    <t xml:space="preserve">        RIF.: J-40316471-1</t>
  </si>
  <si>
    <t>Servicio de Vigilancia "Coop. Dios Es Bueno"</t>
  </si>
  <si>
    <t>Melnodis Velásquez - Caja Chica</t>
  </si>
  <si>
    <t>Saldo Inicial según Banco</t>
  </si>
  <si>
    <t>Más</t>
  </si>
  <si>
    <t>Total Egresos</t>
  </si>
  <si>
    <t>Menos</t>
  </si>
  <si>
    <t>Saldo Ingresos en Efectivo</t>
  </si>
  <si>
    <t>Total Ingresos</t>
  </si>
  <si>
    <t>Período</t>
  </si>
  <si>
    <t>Cuota 
Especial</t>
  </si>
  <si>
    <t>Parque 
Infantil</t>
  </si>
  <si>
    <t>Partidas
Varias</t>
  </si>
  <si>
    <t>Totales</t>
  </si>
  <si>
    <t>N° Propietarios</t>
  </si>
  <si>
    <t>BS.</t>
  </si>
  <si>
    <t>Nº</t>
  </si>
  <si>
    <t>C</t>
  </si>
  <si>
    <t>M</t>
  </si>
  <si>
    <t>Diaz</t>
  </si>
  <si>
    <t>Pérez</t>
  </si>
  <si>
    <t>Ruben</t>
  </si>
  <si>
    <t>Torres D.</t>
  </si>
  <si>
    <t>Cruz</t>
  </si>
  <si>
    <t>China S.</t>
  </si>
  <si>
    <t>Luis</t>
  </si>
  <si>
    <t>Obed Jose</t>
  </si>
  <si>
    <t xml:space="preserve">Perero </t>
  </si>
  <si>
    <t>Pedro</t>
  </si>
  <si>
    <t>Estaba</t>
  </si>
  <si>
    <t>Juan</t>
  </si>
  <si>
    <t>Morales</t>
  </si>
  <si>
    <t>Edimar</t>
  </si>
  <si>
    <t>Marcano</t>
  </si>
  <si>
    <t>Javier</t>
  </si>
  <si>
    <t>Simon</t>
  </si>
  <si>
    <t>Flores</t>
  </si>
  <si>
    <t>Dalinda</t>
  </si>
  <si>
    <t>Daisy</t>
  </si>
  <si>
    <t>Fredid carmen</t>
  </si>
  <si>
    <t>Julio C.</t>
  </si>
  <si>
    <t>Lopez</t>
  </si>
  <si>
    <t>Ramirez</t>
  </si>
  <si>
    <t>Milagros</t>
  </si>
  <si>
    <t>Montoya</t>
  </si>
  <si>
    <t>Antonio Rafael</t>
  </si>
  <si>
    <t>Rivas Tillero</t>
  </si>
  <si>
    <t>Esner</t>
  </si>
  <si>
    <t>Rondón</t>
  </si>
  <si>
    <t>Royman</t>
  </si>
  <si>
    <t>Cañas</t>
  </si>
  <si>
    <t>Saracual</t>
  </si>
  <si>
    <t>Belgica</t>
  </si>
  <si>
    <t>Ojeda</t>
  </si>
  <si>
    <t>Edecio</t>
  </si>
  <si>
    <t>Salinas</t>
  </si>
  <si>
    <t>Janger</t>
  </si>
  <si>
    <t>Ciro</t>
  </si>
  <si>
    <t>Paez</t>
  </si>
  <si>
    <t>Rammer</t>
  </si>
  <si>
    <t>Ayala</t>
  </si>
  <si>
    <t>Kelby Enrique</t>
  </si>
  <si>
    <t>Rodríguez</t>
  </si>
  <si>
    <t>Ismael</t>
  </si>
  <si>
    <t>Ramon</t>
  </si>
  <si>
    <t>Milba Del Valle</t>
  </si>
  <si>
    <t>Urdaneta</t>
  </si>
  <si>
    <t>Placido Rafael</t>
  </si>
  <si>
    <t>Delgado</t>
  </si>
  <si>
    <t>Jose</t>
  </si>
  <si>
    <t>Sosa</t>
  </si>
  <si>
    <t>Castillo</t>
  </si>
  <si>
    <t>Jhonny</t>
  </si>
  <si>
    <t>Roni</t>
  </si>
  <si>
    <t>Caspe</t>
  </si>
  <si>
    <t>Swar</t>
  </si>
  <si>
    <t>Cuevas</t>
  </si>
  <si>
    <t>David</t>
  </si>
  <si>
    <t>Acosta</t>
  </si>
  <si>
    <t>Pablo</t>
  </si>
  <si>
    <t>Chacare</t>
  </si>
  <si>
    <t>Lismairys</t>
  </si>
  <si>
    <t>Antonio</t>
  </si>
  <si>
    <t>Rivas</t>
  </si>
  <si>
    <t>Yoelvis</t>
  </si>
  <si>
    <t>Gonzalez</t>
  </si>
  <si>
    <t>Medina</t>
  </si>
  <si>
    <t>Flor</t>
  </si>
  <si>
    <t>Leymar</t>
  </si>
  <si>
    <t>Leiva</t>
  </si>
  <si>
    <t>Erik José</t>
  </si>
  <si>
    <t>Antonio David</t>
  </si>
  <si>
    <t>Johnson</t>
  </si>
  <si>
    <t>Patiño</t>
  </si>
  <si>
    <t>Ruben Dario</t>
  </si>
  <si>
    <t>Medrano</t>
  </si>
  <si>
    <t>Richard</t>
  </si>
  <si>
    <t>Morocoima</t>
  </si>
  <si>
    <t>Matos</t>
  </si>
  <si>
    <t>Barreto</t>
  </si>
  <si>
    <t>Marquez</t>
  </si>
  <si>
    <t>German</t>
  </si>
  <si>
    <t>Chacin</t>
  </si>
  <si>
    <t>Rafael</t>
  </si>
  <si>
    <t>Lezama</t>
  </si>
  <si>
    <t xml:space="preserve">Eder </t>
  </si>
  <si>
    <t>Montaño</t>
  </si>
  <si>
    <t>Luis Yvan</t>
  </si>
  <si>
    <t>Carrasquel</t>
  </si>
  <si>
    <t>John</t>
  </si>
  <si>
    <t>China</t>
  </si>
  <si>
    <t>Carlos Emilio</t>
  </si>
  <si>
    <t>Echenique</t>
  </si>
  <si>
    <t>Auredith</t>
  </si>
  <si>
    <t>Tenia</t>
  </si>
  <si>
    <t>Bernardo Eljidio</t>
  </si>
  <si>
    <t>Garcia</t>
  </si>
  <si>
    <t>Lisandro</t>
  </si>
  <si>
    <t>Bravo</t>
  </si>
  <si>
    <t>Cesar</t>
  </si>
  <si>
    <t>Padron</t>
  </si>
  <si>
    <t>Victor</t>
  </si>
  <si>
    <t>Bautes</t>
  </si>
  <si>
    <t>Elly</t>
  </si>
  <si>
    <t>Boscan</t>
  </si>
  <si>
    <t>Francisco</t>
  </si>
  <si>
    <t>Ruiz</t>
  </si>
  <si>
    <t>Luz</t>
  </si>
  <si>
    <t>Vallejo</t>
  </si>
  <si>
    <t>Mariño</t>
  </si>
  <si>
    <t>Francisco Ramon</t>
  </si>
  <si>
    <t>Fanny Del Valle</t>
  </si>
  <si>
    <t>Caraballo</t>
  </si>
  <si>
    <t>Bolivar</t>
  </si>
  <si>
    <t>Katta</t>
  </si>
  <si>
    <t>Gomez</t>
  </si>
  <si>
    <t>Betsy</t>
  </si>
  <si>
    <t>Ortega</t>
  </si>
  <si>
    <t>Luis / Anaely</t>
  </si>
  <si>
    <t>Anderico / Garcia</t>
  </si>
  <si>
    <t>Graffe</t>
  </si>
  <si>
    <t>Niliana</t>
  </si>
  <si>
    <t>Mariluz</t>
  </si>
  <si>
    <t>Muñoz</t>
  </si>
  <si>
    <t>Catalina</t>
  </si>
  <si>
    <t>Salvo</t>
  </si>
  <si>
    <t>Jorge</t>
  </si>
  <si>
    <t>Ascanio</t>
  </si>
  <si>
    <t>Asdrubal</t>
  </si>
  <si>
    <t>Aguilera</t>
  </si>
  <si>
    <t>Elias</t>
  </si>
  <si>
    <t>Julio/Tamara</t>
  </si>
  <si>
    <t>Marchan/valero</t>
  </si>
  <si>
    <t xml:space="preserve">Ovidio </t>
  </si>
  <si>
    <t>Remo</t>
  </si>
  <si>
    <t>Di Bartolo</t>
  </si>
  <si>
    <t>Fidel</t>
  </si>
  <si>
    <t>Herrera</t>
  </si>
  <si>
    <t>Marcos</t>
  </si>
  <si>
    <t>Silva</t>
  </si>
  <si>
    <t>Ronet</t>
  </si>
  <si>
    <t>Martinez</t>
  </si>
  <si>
    <t>Matilde</t>
  </si>
  <si>
    <t>Aponte</t>
  </si>
  <si>
    <t xml:space="preserve">Angela </t>
  </si>
  <si>
    <t>Orlando</t>
  </si>
  <si>
    <t>Pages</t>
  </si>
  <si>
    <t>Rojas</t>
  </si>
  <si>
    <t>Isabel</t>
  </si>
  <si>
    <t>Cruz R.</t>
  </si>
  <si>
    <t>Alberto Aitor</t>
  </si>
  <si>
    <t>Giovanny De Jesus</t>
  </si>
  <si>
    <t>Martínez</t>
  </si>
  <si>
    <t>Narcisa Margarita</t>
  </si>
  <si>
    <t>Jacome</t>
  </si>
  <si>
    <t>Hector Jose</t>
  </si>
  <si>
    <t>Marchetta</t>
  </si>
  <si>
    <t>Marbellys</t>
  </si>
  <si>
    <t>Pedro Jose</t>
  </si>
  <si>
    <t>Pino</t>
  </si>
  <si>
    <t>Tanner</t>
  </si>
  <si>
    <t>Moreno</t>
  </si>
  <si>
    <t>Sandra - Ysaac</t>
  </si>
  <si>
    <t>Hurtado</t>
  </si>
  <si>
    <t>Nestor</t>
  </si>
  <si>
    <t>Jesus</t>
  </si>
  <si>
    <t>Zamora</t>
  </si>
  <si>
    <t>Irvin</t>
  </si>
  <si>
    <t>Prado</t>
  </si>
  <si>
    <t>Rafael José</t>
  </si>
  <si>
    <t>Bravo S.</t>
  </si>
  <si>
    <t>Adriana/freddy</t>
  </si>
  <si>
    <t>Lozada Merchan</t>
  </si>
  <si>
    <t>Phillips</t>
  </si>
  <si>
    <t>Luciano</t>
  </si>
  <si>
    <t>Mellone</t>
  </si>
  <si>
    <t>Reinaldo</t>
  </si>
  <si>
    <t>Meneses</t>
  </si>
  <si>
    <t>Ender</t>
  </si>
  <si>
    <t>Julio</t>
  </si>
  <si>
    <t>Uzcategui</t>
  </si>
  <si>
    <t>Olivero</t>
  </si>
  <si>
    <t>Yamel</t>
  </si>
  <si>
    <t xml:space="preserve">Perozo </t>
  </si>
  <si>
    <t>Oscar/LOURD</t>
  </si>
  <si>
    <t>Mary</t>
  </si>
  <si>
    <t>Mosqueda</t>
  </si>
  <si>
    <t>Belen</t>
  </si>
  <si>
    <t>Eleida</t>
  </si>
  <si>
    <t>Guerra</t>
  </si>
  <si>
    <t>Pablo Daniel</t>
  </si>
  <si>
    <t>Marichal</t>
  </si>
  <si>
    <t xml:space="preserve">Jhonny </t>
  </si>
  <si>
    <t>Rivero</t>
  </si>
  <si>
    <t>Ricardo</t>
  </si>
  <si>
    <t>Moreno D.</t>
  </si>
  <si>
    <t>Melnodis</t>
  </si>
  <si>
    <t>Olivieri</t>
  </si>
  <si>
    <t>Marcia Alejandra</t>
  </si>
  <si>
    <t>Barrios</t>
  </si>
  <si>
    <t>Roger</t>
  </si>
  <si>
    <t>Reyes</t>
  </si>
  <si>
    <t>Gledys</t>
  </si>
  <si>
    <t>García</t>
  </si>
  <si>
    <t>Said M.</t>
  </si>
  <si>
    <t xml:space="preserve">Elvis </t>
  </si>
  <si>
    <t>Eduardo</t>
  </si>
  <si>
    <t>Vasquez</t>
  </si>
  <si>
    <t>Lenin</t>
  </si>
  <si>
    <t>Gallardo</t>
  </si>
  <si>
    <t>Ricoveri</t>
  </si>
  <si>
    <t>Wilmer</t>
  </si>
  <si>
    <t>Piñate</t>
  </si>
  <si>
    <t>Marin</t>
  </si>
  <si>
    <t>Maribeth</t>
  </si>
  <si>
    <t>Manduca</t>
  </si>
  <si>
    <t>Joe</t>
  </si>
  <si>
    <t>Hermoso</t>
  </si>
  <si>
    <t>Cristina</t>
  </si>
  <si>
    <t>Zeron</t>
  </si>
  <si>
    <t>Horacio</t>
  </si>
  <si>
    <t>Vidal</t>
  </si>
  <si>
    <t>Silvia</t>
  </si>
  <si>
    <t>Pantoja</t>
  </si>
  <si>
    <t>Katrina</t>
  </si>
  <si>
    <t>Boada</t>
  </si>
  <si>
    <t>Nafrank</t>
  </si>
  <si>
    <t>Ordaz</t>
  </si>
  <si>
    <t>Joana</t>
  </si>
  <si>
    <t>Pinto</t>
  </si>
  <si>
    <t>Aguilar</t>
  </si>
  <si>
    <t>Livio</t>
  </si>
  <si>
    <t>Cedeño</t>
  </si>
  <si>
    <t>Mery</t>
  </si>
  <si>
    <t>Karla</t>
  </si>
  <si>
    <t>Serres</t>
  </si>
  <si>
    <t>Ildemaro</t>
  </si>
  <si>
    <t>Ingrid</t>
  </si>
  <si>
    <t>Díaz</t>
  </si>
  <si>
    <t>Contreras</t>
  </si>
  <si>
    <t>Jakelin</t>
  </si>
  <si>
    <t xml:space="preserve">Kenia </t>
  </si>
  <si>
    <t xml:space="preserve">Salvo </t>
  </si>
  <si>
    <t>Juan Alberto</t>
  </si>
  <si>
    <t>Lilibeth Del Valle</t>
  </si>
  <si>
    <t>Leon Siso</t>
  </si>
  <si>
    <t>Gil</t>
  </si>
  <si>
    <t>Mauro</t>
  </si>
  <si>
    <t>Mora</t>
  </si>
  <si>
    <t>Aldo</t>
  </si>
  <si>
    <t>Herrnandez</t>
  </si>
  <si>
    <t>Pedroza</t>
  </si>
  <si>
    <t>Huertas</t>
  </si>
  <si>
    <t>Lucia</t>
  </si>
  <si>
    <t>Malave</t>
  </si>
  <si>
    <t>Adina</t>
  </si>
  <si>
    <t>Lares</t>
  </si>
  <si>
    <t>Lorenzo</t>
  </si>
  <si>
    <t>Cardenas</t>
  </si>
  <si>
    <t>Claudio</t>
  </si>
  <si>
    <t>Yannilet</t>
  </si>
  <si>
    <t>Aguinagalde</t>
  </si>
  <si>
    <t xml:space="preserve">Torres  </t>
  </si>
  <si>
    <t xml:space="preserve">Status Deuda  </t>
  </si>
  <si>
    <t>Pagos Anticipados</t>
  </si>
  <si>
    <t xml:space="preserve">                      </t>
  </si>
  <si>
    <t xml:space="preserve">Nº
Propietarios
</t>
  </si>
  <si>
    <t>Silvia Pantoja</t>
  </si>
  <si>
    <t>Julio Marchan</t>
  </si>
  <si>
    <t>Yoelvis Gonzalez</t>
  </si>
  <si>
    <t>Pedro Pino</t>
  </si>
  <si>
    <t>Juan Saracual</t>
  </si>
  <si>
    <t>Victor Bautes</t>
  </si>
  <si>
    <t>Alonso Pitre</t>
  </si>
  <si>
    <t>Daniel Marin</t>
  </si>
  <si>
    <t>Asdrubal Aguilera</t>
  </si>
  <si>
    <t>Luciano Mellone</t>
  </si>
  <si>
    <t>Erick Farias</t>
  </si>
  <si>
    <t>Pedro Estaba</t>
  </si>
  <si>
    <t>Anticipos</t>
  </si>
  <si>
    <t>Placido Delgado</t>
  </si>
  <si>
    <t>Cesar Macquae</t>
  </si>
  <si>
    <t>Rafael Bravo</t>
  </si>
  <si>
    <t>Ronet Martinez</t>
  </si>
  <si>
    <t>Diaz Farias</t>
  </si>
  <si>
    <t>Hernan De Jesus</t>
  </si>
  <si>
    <t>Nailid</t>
  </si>
  <si>
    <t>AMALIA CARDENAS</t>
  </si>
  <si>
    <t>Pendientes</t>
  </si>
  <si>
    <t>Luz Beida Vallejo</t>
  </si>
  <si>
    <t>Yamel Perozo</t>
  </si>
  <si>
    <t>Jose Romero</t>
  </si>
  <si>
    <t>Ismael Ramirez</t>
  </si>
  <si>
    <t>Pablo Marichal</t>
  </si>
  <si>
    <t>Yanitza Farias</t>
  </si>
  <si>
    <t>Ender Chacin</t>
  </si>
  <si>
    <t>Jesus Zamora</t>
  </si>
  <si>
    <t>Belen Perez</t>
  </si>
  <si>
    <t>Marcia Barrios</t>
  </si>
  <si>
    <t>Milba Urdaneta</t>
  </si>
  <si>
    <t>Eleida Guerra</t>
  </si>
  <si>
    <t>Katrina Boada</t>
  </si>
  <si>
    <t>Luis Molinett "Coop. Dios Es Bueno"</t>
  </si>
  <si>
    <t xml:space="preserve">Comisiones </t>
  </si>
  <si>
    <t>Años Anteriores</t>
  </si>
  <si>
    <t>Octubre</t>
  </si>
  <si>
    <t>Noviembre</t>
  </si>
  <si>
    <t>Mes Anterior</t>
  </si>
  <si>
    <t>Mes Actual</t>
  </si>
  <si>
    <t>Saldo (0)</t>
  </si>
  <si>
    <t>En Nº 
Propietarios</t>
  </si>
  <si>
    <t>N° 
Propietarios</t>
  </si>
  <si>
    <t>Deuda en Mora</t>
  </si>
  <si>
    <t>Disminución</t>
  </si>
  <si>
    <t>Aumento</t>
  </si>
  <si>
    <t>Resultados</t>
  </si>
  <si>
    <t>En
Bolívares</t>
  </si>
  <si>
    <t>Deuda Acumulada</t>
  </si>
  <si>
    <t>Monto</t>
  </si>
  <si>
    <t>Antonio Rivas</t>
  </si>
  <si>
    <t>Janger Ramirez</t>
  </si>
  <si>
    <t>Alberto Fernandez</t>
  </si>
  <si>
    <t>Carlos Echenique</t>
  </si>
  <si>
    <t>Betsy Ortega</t>
  </si>
  <si>
    <t>Conciliación Banco Diciembre 2016</t>
  </si>
  <si>
    <r>
      <t xml:space="preserve">Resumen de Deuda Por Período
</t>
    </r>
    <r>
      <rPr>
        <sz val="24"/>
        <color rgb="FF003E1C"/>
        <rFont val="Century Gothic"/>
        <family val="2"/>
      </rPr>
      <t>al cierre del 31.12.16</t>
    </r>
  </si>
  <si>
    <r>
      <t xml:space="preserve">     Resumen Deuda por Propietario y Período</t>
    </r>
    <r>
      <rPr>
        <sz val="24"/>
        <color rgb="FF003E1C"/>
        <rFont val="Century Gothic"/>
        <family val="2"/>
      </rPr>
      <t xml:space="preserve">
al cierre 31.12.16</t>
    </r>
  </si>
  <si>
    <t>01.12.16</t>
  </si>
  <si>
    <t>4545469</t>
  </si>
  <si>
    <t>65304323</t>
  </si>
  <si>
    <t>65310090</t>
  </si>
  <si>
    <t>774543</t>
  </si>
  <si>
    <t>840532</t>
  </si>
  <si>
    <t>15124148</t>
  </si>
  <si>
    <t>4548201</t>
  </si>
  <si>
    <t>3844270</t>
  </si>
  <si>
    <t>4553311</t>
  </si>
  <si>
    <t>02.12.16</t>
  </si>
  <si>
    <t>364</t>
  </si>
  <si>
    <t>8961309</t>
  </si>
  <si>
    <t>38383543</t>
  </si>
  <si>
    <t>4557521</t>
  </si>
  <si>
    <t>3151879</t>
  </si>
  <si>
    <t>366</t>
  </si>
  <si>
    <t>10394836</t>
  </si>
  <si>
    <t>40435002</t>
  </si>
  <si>
    <t>05.12.16</t>
  </si>
  <si>
    <t>06.12.16</t>
  </si>
  <si>
    <t>501858</t>
  </si>
  <si>
    <t>531059</t>
  </si>
  <si>
    <t>17040238</t>
  </si>
  <si>
    <t>53383128</t>
  </si>
  <si>
    <t>358</t>
  </si>
  <si>
    <t>34008254</t>
  </si>
  <si>
    <t>4579652</t>
  </si>
  <si>
    <t>40577868</t>
  </si>
  <si>
    <t>40578088</t>
  </si>
  <si>
    <t>40578257</t>
  </si>
  <si>
    <t>23523060</t>
  </si>
  <si>
    <t>07.12.16</t>
  </si>
  <si>
    <t>60552632</t>
  </si>
  <si>
    <t>70877923</t>
  </si>
  <si>
    <t>08.12.16</t>
  </si>
  <si>
    <t>370</t>
  </si>
  <si>
    <t>Jose Vargas</t>
  </si>
  <si>
    <t>84892827</t>
  </si>
  <si>
    <t>84981045</t>
  </si>
  <si>
    <t>21000057</t>
  </si>
  <si>
    <t>372</t>
  </si>
  <si>
    <t>371</t>
  </si>
  <si>
    <t>369</t>
  </si>
  <si>
    <t>373</t>
  </si>
  <si>
    <t>375</t>
  </si>
  <si>
    <t>09.12.16</t>
  </si>
  <si>
    <t>89170617</t>
  </si>
  <si>
    <t>89601400</t>
  </si>
  <si>
    <t>18519343</t>
  </si>
  <si>
    <t>69514185</t>
  </si>
  <si>
    <t>4600969</t>
  </si>
  <si>
    <t>32309229</t>
  </si>
  <si>
    <t>374</t>
  </si>
  <si>
    <t>458061</t>
  </si>
  <si>
    <t>551317</t>
  </si>
  <si>
    <t>10009906</t>
  </si>
  <si>
    <t>4622577</t>
  </si>
  <si>
    <t>13.12.16</t>
  </si>
  <si>
    <t>12351454</t>
  </si>
  <si>
    <t>14.12.16</t>
  </si>
  <si>
    <t>93793579</t>
  </si>
  <si>
    <t>15.12.16</t>
  </si>
  <si>
    <t>99820</t>
  </si>
  <si>
    <t>4637612</t>
  </si>
  <si>
    <t>6324422</t>
  </si>
  <si>
    <t>65064440</t>
  </si>
  <si>
    <t>9078953</t>
  </si>
  <si>
    <t>16.12.16</t>
  </si>
  <si>
    <t>9663782</t>
  </si>
  <si>
    <t>15811108</t>
  </si>
  <si>
    <t>20284223</t>
  </si>
  <si>
    <t>5724714</t>
  </si>
  <si>
    <t>6137532</t>
  </si>
  <si>
    <t>4654071</t>
  </si>
  <si>
    <t>4663699</t>
  </si>
  <si>
    <t>4664007</t>
  </si>
  <si>
    <t>376</t>
  </si>
  <si>
    <t>19.12.16</t>
  </si>
  <si>
    <t>456308</t>
  </si>
  <si>
    <t>663046</t>
  </si>
  <si>
    <t>10043354</t>
  </si>
  <si>
    <t>12872643</t>
  </si>
  <si>
    <t>15354077</t>
  </si>
  <si>
    <t>15538338</t>
  </si>
  <si>
    <t>377</t>
  </si>
  <si>
    <t>401</t>
  </si>
  <si>
    <t>501141</t>
  </si>
  <si>
    <t>19264814</t>
  </si>
  <si>
    <t>4674388</t>
  </si>
  <si>
    <t>8958440</t>
  </si>
  <si>
    <t>20.12.16</t>
  </si>
  <si>
    <t>4676913</t>
  </si>
  <si>
    <t>4677805</t>
  </si>
  <si>
    <t>21.12.16</t>
  </si>
  <si>
    <t>242367</t>
  </si>
  <si>
    <t>17632188</t>
  </si>
  <si>
    <t>12050661</t>
  </si>
  <si>
    <t>27103267</t>
  </si>
  <si>
    <t>4687842</t>
  </si>
  <si>
    <t>28325061</t>
  </si>
  <si>
    <t>393533</t>
  </si>
  <si>
    <t>33153709</t>
  </si>
  <si>
    <t>34418381</t>
  </si>
  <si>
    <t>4696213</t>
  </si>
  <si>
    <t>504342</t>
  </si>
  <si>
    <t>33773818</t>
  </si>
  <si>
    <t>646298</t>
  </si>
  <si>
    <t>10460322</t>
  </si>
  <si>
    <t>22.12.16</t>
  </si>
  <si>
    <t xml:space="preserve">Servicio de Aseo </t>
  </si>
  <si>
    <t>23.12.16</t>
  </si>
  <si>
    <t>93075775</t>
  </si>
  <si>
    <t>4704197</t>
  </si>
  <si>
    <t>47221092</t>
  </si>
  <si>
    <t>96689</t>
  </si>
  <si>
    <t>21701057</t>
  </si>
  <si>
    <t>14440338</t>
  </si>
  <si>
    <t>9490620</t>
  </si>
  <si>
    <t>4719712</t>
  </si>
  <si>
    <t>7062885</t>
  </si>
  <si>
    <t>7062919</t>
  </si>
  <si>
    <t>1063186</t>
  </si>
  <si>
    <t>4721561</t>
  </si>
  <si>
    <t>18665448</t>
  </si>
  <si>
    <t>4725893</t>
  </si>
  <si>
    <t>94</t>
  </si>
  <si>
    <t>26.12.16</t>
  </si>
  <si>
    <t>27.12.16</t>
  </si>
  <si>
    <t>28.12.16</t>
  </si>
  <si>
    <t>29.12.16</t>
  </si>
  <si>
    <t>507767</t>
  </si>
  <si>
    <t>24067998</t>
  </si>
  <si>
    <t>22101949</t>
  </si>
  <si>
    <t>14036357</t>
  </si>
  <si>
    <t>1001962</t>
  </si>
  <si>
    <t>11001604</t>
  </si>
  <si>
    <t>41000672</t>
  </si>
  <si>
    <t>1514868</t>
  </si>
  <si>
    <t>35186925</t>
  </si>
  <si>
    <t>11000212</t>
  </si>
  <si>
    <t>16809539</t>
  </si>
  <si>
    <t>73001970</t>
  </si>
  <si>
    <t>30001972</t>
  </si>
  <si>
    <t>51865525</t>
  </si>
  <si>
    <t>3060</t>
  </si>
  <si>
    <t>11001964</t>
  </si>
  <si>
    <t>33004233</t>
  </si>
  <si>
    <t>364746</t>
  </si>
  <si>
    <t>367358</t>
  </si>
  <si>
    <t>63399956</t>
  </si>
  <si>
    <t>14965034</t>
  </si>
  <si>
    <t>4735893</t>
  </si>
  <si>
    <t>4736167</t>
  </si>
  <si>
    <t>587461</t>
  </si>
  <si>
    <t>30.12.16</t>
  </si>
  <si>
    <t>31.12.16</t>
  </si>
  <si>
    <t>58618895</t>
  </si>
  <si>
    <t>15087482</t>
  </si>
  <si>
    <t>0</t>
  </si>
  <si>
    <t>Irvin Prado</t>
  </si>
  <si>
    <t>2489</t>
  </si>
  <si>
    <t>2519</t>
  </si>
  <si>
    <t>2490</t>
  </si>
  <si>
    <t>Mauro Mora</t>
  </si>
  <si>
    <t>Tanner Moreno</t>
  </si>
  <si>
    <t>2491</t>
  </si>
  <si>
    <t>2492</t>
  </si>
  <si>
    <t>Reinaldo Meneses</t>
  </si>
  <si>
    <t>2494</t>
  </si>
  <si>
    <t>Aldo Hernandez</t>
  </si>
  <si>
    <t>2493</t>
  </si>
  <si>
    <t>2488</t>
  </si>
  <si>
    <t>Daisy Romero</t>
  </si>
  <si>
    <t>2495</t>
  </si>
  <si>
    <t>2496</t>
  </si>
  <si>
    <t>Marbellys Campos</t>
  </si>
  <si>
    <t>2497</t>
  </si>
  <si>
    <t>2499</t>
  </si>
  <si>
    <t>William Salazar</t>
  </si>
  <si>
    <t>2512</t>
  </si>
  <si>
    <t>Edecio Salinas</t>
  </si>
  <si>
    <t>2501</t>
  </si>
  <si>
    <t>Ysneida Alcala</t>
  </si>
  <si>
    <t>2571</t>
  </si>
  <si>
    <t>2502</t>
  </si>
  <si>
    <t>2503</t>
  </si>
  <si>
    <t>Olysmar Solis</t>
  </si>
  <si>
    <t>2569</t>
  </si>
  <si>
    <t>2504</t>
  </si>
  <si>
    <t>2505</t>
  </si>
  <si>
    <t>2506</t>
  </si>
  <si>
    <t>2507</t>
  </si>
  <si>
    <t>2511</t>
  </si>
  <si>
    <t>2508</t>
  </si>
  <si>
    <t>Wilmer Piñate</t>
  </si>
  <si>
    <t>2472</t>
  </si>
  <si>
    <t>2513</t>
  </si>
  <si>
    <t>S/R</t>
  </si>
  <si>
    <t>2473</t>
  </si>
  <si>
    <t>Cesar Hernandez</t>
  </si>
  <si>
    <t>Ramon Hernandez</t>
  </si>
  <si>
    <t>2547</t>
  </si>
  <si>
    <t>2509</t>
  </si>
  <si>
    <t>2510</t>
  </si>
  <si>
    <t>Julio Cesar Lopez</t>
  </si>
  <si>
    <t>Cheq.Devuelto / Ismael Ramirez</t>
  </si>
  <si>
    <t>2521</t>
  </si>
  <si>
    <t>Carlos Figueroa</t>
  </si>
  <si>
    <t>2523</t>
  </si>
  <si>
    <t>Margarita Jacome</t>
  </si>
  <si>
    <t>2611</t>
  </si>
  <si>
    <t>Mary Mosquera</t>
  </si>
  <si>
    <t>2515</t>
  </si>
  <si>
    <t>Remo Di Bartolo</t>
  </si>
  <si>
    <t>2556</t>
  </si>
  <si>
    <t>2546</t>
  </si>
  <si>
    <t>Mabel Pacheco</t>
  </si>
  <si>
    <t>2522</t>
  </si>
  <si>
    <t>2524</t>
  </si>
  <si>
    <t>2542</t>
  </si>
  <si>
    <t>Luis Navas</t>
  </si>
  <si>
    <t>2526</t>
  </si>
  <si>
    <t>Javier Morales</t>
  </si>
  <si>
    <t>Joe Hermoso</t>
  </si>
  <si>
    <t>2543</t>
  </si>
  <si>
    <t>2533</t>
  </si>
  <si>
    <t>David Acosta</t>
  </si>
  <si>
    <t>2645</t>
  </si>
  <si>
    <t>2544</t>
  </si>
  <si>
    <t>2534</t>
  </si>
  <si>
    <t>2541</t>
  </si>
  <si>
    <t>2535</t>
  </si>
  <si>
    <t>2552</t>
  </si>
  <si>
    <t>2553</t>
  </si>
  <si>
    <t>Maribeth Manduca</t>
  </si>
  <si>
    <t>2554</t>
  </si>
  <si>
    <t>Nestor Velasquez</t>
  </si>
  <si>
    <t>2570</t>
  </si>
  <si>
    <t>Ruben Acosta</t>
  </si>
  <si>
    <t>2537</t>
  </si>
  <si>
    <t>2538</t>
  </si>
  <si>
    <t>2578</t>
  </si>
  <si>
    <t>Gustavo Bracho</t>
  </si>
  <si>
    <t>2539</t>
  </si>
  <si>
    <t>Isaac Hurtado</t>
  </si>
  <si>
    <t>2558</t>
  </si>
  <si>
    <t>2559</t>
  </si>
  <si>
    <t>2540</t>
  </si>
  <si>
    <t>Lilibeth Leon</t>
  </si>
  <si>
    <t>2561</t>
  </si>
  <si>
    <t>2562</t>
  </si>
  <si>
    <t>Maria Gomez</t>
  </si>
  <si>
    <t>2563</t>
  </si>
  <si>
    <t>2551</t>
  </si>
  <si>
    <t>2564</t>
  </si>
  <si>
    <t>Pedro Pedroza</t>
  </si>
  <si>
    <t>2612</t>
  </si>
  <si>
    <t>Julio Uzactegui</t>
  </si>
  <si>
    <t>2579</t>
  </si>
  <si>
    <t>Gledys Garcia</t>
  </si>
  <si>
    <t>2565</t>
  </si>
  <si>
    <t>Ysmenia Rodriguez</t>
  </si>
  <si>
    <t>2566</t>
  </si>
  <si>
    <t>Ines Diaz</t>
  </si>
  <si>
    <t>2567</t>
  </si>
  <si>
    <t>2568</t>
  </si>
  <si>
    <t>2550</t>
  </si>
  <si>
    <t>Nafrank ordaz</t>
  </si>
  <si>
    <t>2580</t>
  </si>
  <si>
    <t>2581</t>
  </si>
  <si>
    <t>2582</t>
  </si>
  <si>
    <t>2583</t>
  </si>
  <si>
    <t>2584</t>
  </si>
  <si>
    <t>2585</t>
  </si>
  <si>
    <t>2573-2574</t>
  </si>
  <si>
    <t>8/7</t>
  </si>
  <si>
    <t>24/15</t>
  </si>
  <si>
    <t>Antonio Marcheta/Catalina Salvo</t>
  </si>
  <si>
    <t>2586</t>
  </si>
  <si>
    <t>Yannileth Aguinagalde</t>
  </si>
  <si>
    <t>2575</t>
  </si>
  <si>
    <t>2587</t>
  </si>
  <si>
    <t>2588</t>
  </si>
  <si>
    <t>2589</t>
  </si>
  <si>
    <t>Roger Reyes</t>
  </si>
  <si>
    <t>2590</t>
  </si>
  <si>
    <t>2518</t>
  </si>
  <si>
    <t>2576-2577</t>
  </si>
  <si>
    <t>9/3</t>
  </si>
  <si>
    <t>2536</t>
  </si>
  <si>
    <t>Niliana Graffe</t>
  </si>
  <si>
    <t>2555</t>
  </si>
  <si>
    <t>Ruben Lorenzo</t>
  </si>
  <si>
    <t>2520</t>
  </si>
  <si>
    <t>2530</t>
  </si>
  <si>
    <t>Daisy  Marcano</t>
  </si>
  <si>
    <t>2516</t>
  </si>
  <si>
    <t>2517</t>
  </si>
  <si>
    <t>Jhonson Antonio</t>
  </si>
  <si>
    <t>2525</t>
  </si>
  <si>
    <t>Pedro Marin</t>
  </si>
  <si>
    <t>2572</t>
  </si>
  <si>
    <t>2548</t>
  </si>
  <si>
    <t>2545</t>
  </si>
  <si>
    <t>2608</t>
  </si>
  <si>
    <t>2591</t>
  </si>
  <si>
    <t>2592</t>
  </si>
  <si>
    <t>2593</t>
  </si>
  <si>
    <t>Cheq Devuelto / Daisy Marcano</t>
  </si>
  <si>
    <t>2594</t>
  </si>
  <si>
    <t>2647</t>
  </si>
  <si>
    <t>2595</t>
  </si>
  <si>
    <t>2596</t>
  </si>
  <si>
    <t>Dalinda Fernandez</t>
  </si>
  <si>
    <t>2597</t>
  </si>
  <si>
    <t>2598</t>
  </si>
  <si>
    <t>2599</t>
  </si>
  <si>
    <t>Stewar Velasquez</t>
  </si>
  <si>
    <t>2600</t>
  </si>
  <si>
    <t>Shibys Saracual</t>
  </si>
  <si>
    <t>2601</t>
  </si>
  <si>
    <t>2602</t>
  </si>
  <si>
    <t>Alexander Rodriguez</t>
  </si>
  <si>
    <t>Luis Rodriguez</t>
  </si>
  <si>
    <t>Sistema Seguridad La Fortaleza</t>
  </si>
  <si>
    <t>Oriana Martinez</t>
  </si>
  <si>
    <t>JL Ingenieria, C.A.</t>
  </si>
  <si>
    <t>Roy Somoza</t>
  </si>
  <si>
    <t>Bacilo Benito Pedroza</t>
  </si>
  <si>
    <t xml:space="preserve">Kevin David Bravo </t>
  </si>
  <si>
    <t>Luis Molinett  "Coop. Dios Es Bueno"</t>
  </si>
  <si>
    <t xml:space="preserve">Ingresos / Egresos del Mes Diciembre 2016 </t>
  </si>
  <si>
    <t>Total Ingresos del Mes de Diciembre 2016</t>
  </si>
  <si>
    <t>Egresos Diciembre 2016</t>
  </si>
  <si>
    <t>Total Egresos Mes de Diciembre 2016</t>
  </si>
  <si>
    <t>Ingresos Mes Diciembre/16</t>
  </si>
  <si>
    <t>Egresos Mes Diciembre/16</t>
  </si>
  <si>
    <t>Saldo en Banco al 31/12/16</t>
  </si>
  <si>
    <t>Saldo al 31/12/16</t>
  </si>
  <si>
    <t>Jose Vargas   - Inicial 50% Acondicionamiento Parque Infantil</t>
  </si>
  <si>
    <t xml:space="preserve">Kevin David Bravo - Emision (20) Talonarios de Factura </t>
  </si>
  <si>
    <t>JL Ingeniería, C.A. 50% Pago de banquillos del Parque Infantil</t>
  </si>
  <si>
    <t>Roy Somoza - Cobranza Mes de Noviembre 2016</t>
  </si>
  <si>
    <t>Oriana Martinez - Cobranza Mes de Noviembre 2016</t>
  </si>
  <si>
    <t>Bacilo Benito Pedroza - Reparacion Filtracion Aguas Negras Calle 4</t>
  </si>
  <si>
    <t>Carlos Muñoz  - Servicios de Seguridad La Fortaleza</t>
  </si>
  <si>
    <t>Luis Rodriguez - Alquiler Toldo y sillas Bazar Navideño</t>
  </si>
  <si>
    <t>Alexander Rodriguez - Audio y Sonido Bazar Navideño</t>
  </si>
  <si>
    <t>Rosauris Alvarez - Servicio de Recoleccion de Basura</t>
  </si>
  <si>
    <t>Manejo de Ingresos en Efectivo Diciembre</t>
  </si>
  <si>
    <t>Ingresos</t>
  </si>
  <si>
    <t>DEBE</t>
  </si>
  <si>
    <t>HABER</t>
  </si>
  <si>
    <t>SALDO</t>
  </si>
  <si>
    <t>Cuota
Ordinaria</t>
  </si>
  <si>
    <t>Cuota
Especial
04/11/15</t>
  </si>
  <si>
    <t>Gestión
Vacum
Escombros</t>
  </si>
  <si>
    <t>Activación
Control</t>
  </si>
  <si>
    <t>Intereses
Moratorios</t>
  </si>
  <si>
    <t>Carta
Residencia</t>
  </si>
  <si>
    <t>Calcomanía</t>
  </si>
  <si>
    <t>Llaves</t>
  </si>
  <si>
    <t>RIFA 
PRO-FONDOS</t>
  </si>
  <si>
    <t>Limpieza
Desmalezamiento</t>
  </si>
  <si>
    <t>2633</t>
  </si>
  <si>
    <t>Jose Torres</t>
  </si>
  <si>
    <t>Total Ingresos en Efectivo</t>
  </si>
  <si>
    <t>Egresos</t>
  </si>
  <si>
    <t>Conceptos</t>
  </si>
  <si>
    <t>Danny Salazar</t>
  </si>
  <si>
    <t>Obrero de Servicios Semana del 05 al 09/12/16 Horario 8 horas de jornada</t>
  </si>
  <si>
    <t>Obrero de Servicios Semana del 12 al 16/12/16 Horario 8 horas de jornada</t>
  </si>
  <si>
    <t>Obrero de Servicios Semana del 19 al 23/12/16 Horario 8 horas de jornada</t>
  </si>
  <si>
    <t>Total Egresos en Efectivo</t>
  </si>
  <si>
    <t>Total Saldo en Efectivo</t>
  </si>
  <si>
    <t>diciembre</t>
  </si>
  <si>
    <t>Martin</t>
  </si>
  <si>
    <t>Ysmenia/revilla</t>
  </si>
  <si>
    <t>Julieth</t>
  </si>
  <si>
    <t>Longart</t>
  </si>
  <si>
    <t xml:space="preserve">8 Propietarios </t>
  </si>
  <si>
    <t xml:space="preserve">   Pendientes al 31.12.16</t>
  </si>
  <si>
    <t xml:space="preserve">                       Diciembre 2016</t>
  </si>
  <si>
    <t>JULIETH LONGART</t>
  </si>
  <si>
    <t xml:space="preserve">     11 Propietarios </t>
  </si>
  <si>
    <t xml:space="preserve">Julieth </t>
  </si>
  <si>
    <t>Diciembre
 0</t>
  </si>
  <si>
    <r>
      <t xml:space="preserve">               </t>
    </r>
    <r>
      <rPr>
        <sz val="16"/>
        <color rgb="FF0070C0"/>
        <rFont val="Century Gothic"/>
        <family val="2"/>
      </rPr>
      <t xml:space="preserve"> Estado de Cuenta</t>
    </r>
    <r>
      <rPr>
        <b/>
        <sz val="16"/>
        <color rgb="FF0070C0"/>
        <rFont val="Century Gothic"/>
        <family val="2"/>
      </rPr>
      <t xml:space="preserve"> </t>
    </r>
    <r>
      <rPr>
        <b/>
        <sz val="16"/>
        <color rgb="FFFF0000"/>
        <rFont val="Century Gothic"/>
        <family val="2"/>
      </rPr>
      <t>P</t>
    </r>
    <r>
      <rPr>
        <b/>
        <sz val="16"/>
        <color theme="9" tint="-0.249977111117893"/>
        <rFont val="Century Gothic"/>
        <family val="2"/>
      </rPr>
      <t>a</t>
    </r>
    <r>
      <rPr>
        <b/>
        <sz val="16"/>
        <color rgb="FF00B050"/>
        <rFont val="Century Gothic"/>
        <family val="2"/>
      </rPr>
      <t>r</t>
    </r>
    <r>
      <rPr>
        <b/>
        <sz val="16"/>
        <color rgb="FF0070C0"/>
        <rFont val="Century Gothic"/>
        <family val="2"/>
      </rPr>
      <t>q</t>
    </r>
    <r>
      <rPr>
        <b/>
        <sz val="16"/>
        <color theme="9" tint="-0.249977111117893"/>
        <rFont val="Century Gothic"/>
        <family val="2"/>
      </rPr>
      <t>u</t>
    </r>
    <r>
      <rPr>
        <b/>
        <sz val="16"/>
        <color rgb="FF7030A0"/>
        <rFont val="Century Gothic"/>
        <family val="2"/>
      </rPr>
      <t>e</t>
    </r>
    <r>
      <rPr>
        <b/>
        <sz val="16"/>
        <color rgb="FF0070C0"/>
        <rFont val="Century Gothic"/>
        <family val="2"/>
      </rPr>
      <t xml:space="preserve"> </t>
    </r>
    <r>
      <rPr>
        <b/>
        <sz val="16"/>
        <color rgb="FFB50B84"/>
        <rFont val="Century Gothic"/>
        <family val="2"/>
      </rPr>
      <t>I</t>
    </r>
    <r>
      <rPr>
        <b/>
        <sz val="16"/>
        <color rgb="FF0070C0"/>
        <rFont val="Century Gothic"/>
        <family val="2"/>
      </rPr>
      <t>n</t>
    </r>
    <r>
      <rPr>
        <b/>
        <sz val="16"/>
        <color rgb="FFFFC000"/>
        <rFont val="Century Gothic"/>
        <family val="2"/>
      </rPr>
      <t>f</t>
    </r>
    <r>
      <rPr>
        <b/>
        <sz val="16"/>
        <color rgb="FF92D050"/>
        <rFont val="Century Gothic"/>
        <family val="2"/>
      </rPr>
      <t>a</t>
    </r>
    <r>
      <rPr>
        <b/>
        <sz val="16"/>
        <color rgb="FF0070C0"/>
        <rFont val="Century Gothic"/>
        <family val="2"/>
      </rPr>
      <t>n</t>
    </r>
    <r>
      <rPr>
        <b/>
        <sz val="16"/>
        <color theme="1" tint="0.249977111117893"/>
        <rFont val="Century Gothic"/>
        <family val="2"/>
      </rPr>
      <t>t</t>
    </r>
    <r>
      <rPr>
        <b/>
        <sz val="16"/>
        <color rgb="FFBE2102"/>
        <rFont val="Century Gothic"/>
        <family val="2"/>
      </rPr>
      <t>i</t>
    </r>
    <r>
      <rPr>
        <b/>
        <sz val="16"/>
        <color rgb="FF00B050"/>
        <rFont val="Century Gothic"/>
        <family val="2"/>
      </rPr>
      <t>l</t>
    </r>
  </si>
  <si>
    <t>Enero - Octubre</t>
  </si>
  <si>
    <t>Diciembre</t>
  </si>
  <si>
    <t>Diciembre Saldo (0)</t>
  </si>
  <si>
    <t>Total Acumulada Diciembre</t>
  </si>
  <si>
    <t>Mora a Octubre 2016</t>
  </si>
  <si>
    <t xml:space="preserve">Total Acumulada Diciembre </t>
  </si>
  <si>
    <t>21</t>
  </si>
  <si>
    <t>60</t>
  </si>
  <si>
    <t>Avances de la Gestión de Cobro
con respecto al Mes Anterior</t>
  </si>
  <si>
    <r>
      <t xml:space="preserve">Avances de la Gestión de Cobranza
</t>
    </r>
    <r>
      <rPr>
        <b/>
        <sz val="16"/>
        <color rgb="FF005C2A"/>
        <rFont val="Century Gothic"/>
        <family val="2"/>
      </rPr>
      <t>Clasificada por Períodos</t>
    </r>
    <r>
      <rPr>
        <sz val="16"/>
        <color rgb="FF002060"/>
        <rFont val="Century Gothic"/>
        <family val="2"/>
      </rPr>
      <t xml:space="preserve">
 al 31.12.16</t>
    </r>
  </si>
  <si>
    <t>Ingresos por Identificar Diciembre</t>
  </si>
  <si>
    <r>
      <t xml:space="preserve">Relación de Manejo de Caja Chica </t>
    </r>
    <r>
      <rPr>
        <b/>
        <sz val="14"/>
        <color rgb="FF002060"/>
        <rFont val="Century Gothic"/>
        <family val="2"/>
      </rPr>
      <t>Nº 14</t>
    </r>
  </si>
  <si>
    <t>Saldo Inicial Efectivo</t>
  </si>
  <si>
    <t>Concepto</t>
  </si>
  <si>
    <t>Comprobantes y Facturas</t>
  </si>
  <si>
    <t>Reposicion</t>
  </si>
  <si>
    <t>Transferencia  Nro. 507767</t>
  </si>
  <si>
    <t>Embolsa Express</t>
  </si>
  <si>
    <t>Fact. Nº 00062844 Bolsas Celofan para entrega Recibos año 2016</t>
  </si>
  <si>
    <t>Obrero de Servicios Pago del 50% Restante de 15 (quince) dias de utilidades</t>
  </si>
  <si>
    <t>Embolsa S.A.</t>
  </si>
  <si>
    <t>Fact. Nº 00062844 Bolsas de Basura limpieza de terrenos públicos</t>
  </si>
  <si>
    <t>09.01.17</t>
  </si>
  <si>
    <t>Fact. Nº 00053971 Bolsas de Basura limpieza de terrenos públicos</t>
  </si>
  <si>
    <t>Comercial  Latina</t>
  </si>
  <si>
    <t>Fact. Nº 00082359 Carpetas para Gestion Administrativa</t>
  </si>
  <si>
    <t>Kevin Daniel Brito</t>
  </si>
  <si>
    <t>Pago de Diferencia según Recibo por Bs. 80.000 por Emision de 20 Talonarios de FacturasDesde 2501 Hasta 3500</t>
  </si>
  <si>
    <t>10.01.17</t>
  </si>
  <si>
    <t>Asignacion Sr. Ronet compra de Llaves de agua</t>
  </si>
  <si>
    <t>Saldo Efectivo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</si>
</sst>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 * #,##0.00_ ;_ * \-#,##0.00_ ;_ * &quot;-&quot;??_ ;_ @_ "/>
    <numFmt numFmtId="164" formatCode="_-* #,##0.00\ _€_-;\-* #,##0.00\ _€_-;_-* &quot;-&quot;??\ _€_-;_-@_-"/>
    <numFmt numFmtId="165" formatCode="_ * #,##0_ ;_ * \-#,##0_ ;_ * &quot;-&quot;??_ ;_ @_ "/>
  </numFmts>
  <fonts count="1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entury Gothic"/>
      <family val="2"/>
    </font>
    <font>
      <sz val="9"/>
      <color rgb="FF000099"/>
      <name val="Century Gothic"/>
      <family val="2"/>
    </font>
    <font>
      <sz val="9"/>
      <color theme="1"/>
      <name val="Century Gothic"/>
      <family val="2"/>
    </font>
    <font>
      <sz val="9"/>
      <color rgb="FF002060"/>
      <name val="Century Gothic"/>
      <family val="2"/>
    </font>
    <font>
      <b/>
      <sz val="11"/>
      <color rgb="FF002060"/>
      <name val="Century Gothic"/>
      <family val="2"/>
    </font>
    <font>
      <sz val="11"/>
      <color rgb="FF002060"/>
      <name val="Century Gothic"/>
      <family val="2"/>
    </font>
    <font>
      <sz val="10"/>
      <color rgb="FF002060"/>
      <name val="Century Gothic"/>
      <family val="2"/>
    </font>
    <font>
      <b/>
      <sz val="10"/>
      <color rgb="FF002060"/>
      <name val="Century Gothic"/>
      <family val="2"/>
    </font>
    <font>
      <b/>
      <i/>
      <sz val="10"/>
      <color rgb="FF002060"/>
      <name val="Century Gothic"/>
      <family val="2"/>
    </font>
    <font>
      <b/>
      <sz val="11"/>
      <color indexed="63"/>
      <name val="Calibri"/>
      <family val="2"/>
    </font>
    <font>
      <sz val="9"/>
      <color theme="0"/>
      <name val="Century Gothic"/>
      <family val="2"/>
    </font>
    <font>
      <b/>
      <sz val="12"/>
      <color rgb="FF002060"/>
      <name val="Century Gothic"/>
      <family val="2"/>
    </font>
    <font>
      <sz val="16"/>
      <color rgb="FF003300"/>
      <name val="Century Gothic"/>
      <family val="2"/>
    </font>
    <font>
      <b/>
      <sz val="16"/>
      <color rgb="FF002060"/>
      <name val="Century Gothic"/>
      <family val="2"/>
    </font>
    <font>
      <b/>
      <sz val="16"/>
      <color rgb="FFFF0000"/>
      <name val="Century Gothic"/>
      <family val="2"/>
    </font>
    <font>
      <sz val="9"/>
      <name val="Century Gothic"/>
      <family val="2"/>
    </font>
    <font>
      <sz val="9"/>
      <color rgb="FF003300"/>
      <name val="Century Gothic"/>
      <family val="2"/>
    </font>
    <font>
      <sz val="9"/>
      <color rgb="FF0070C0"/>
      <name val="Century Gothic"/>
      <family val="2"/>
    </font>
    <font>
      <sz val="8"/>
      <color rgb="FF003300"/>
      <name val="Century Gothic"/>
      <family val="2"/>
    </font>
    <font>
      <sz val="11"/>
      <color theme="1"/>
      <name val="Calibri"/>
      <family val="2"/>
      <scheme val="minor"/>
    </font>
    <font>
      <i/>
      <sz val="9"/>
      <color rgb="FF002060"/>
      <name val="Century Gothic"/>
      <family val="2"/>
    </font>
    <font>
      <i/>
      <sz val="9"/>
      <color rgb="FF0070C0"/>
      <name val="Century Gothic"/>
      <family val="2"/>
    </font>
    <font>
      <sz val="14"/>
      <color rgb="FF0070C0"/>
      <name val="Century Gothic"/>
      <family val="2"/>
    </font>
    <font>
      <b/>
      <sz val="14"/>
      <color rgb="FF002060"/>
      <name val="Century Gothic"/>
      <family val="2"/>
    </font>
    <font>
      <sz val="14"/>
      <color rgb="FF002060"/>
      <name val="Century Gothic"/>
      <family val="2"/>
    </font>
    <font>
      <sz val="12"/>
      <color rgb="FF003300"/>
      <name val="Century Gothic"/>
      <family val="2"/>
    </font>
    <font>
      <b/>
      <sz val="12"/>
      <color rgb="FF003300"/>
      <name val="Century Gothic"/>
      <family val="2"/>
    </font>
    <font>
      <b/>
      <sz val="11"/>
      <color theme="1"/>
      <name val="Century Gothic"/>
      <family val="2"/>
    </font>
    <font>
      <b/>
      <i/>
      <sz val="10"/>
      <color rgb="FF000099"/>
      <name val="Century Gothic"/>
      <family val="2"/>
    </font>
    <font>
      <sz val="16"/>
      <color rgb="FF003300"/>
      <name val="Calibri"/>
      <family val="2"/>
      <charset val="1"/>
    </font>
    <font>
      <sz val="16"/>
      <color rgb="FF003300"/>
      <name val="Arial Rounded MT Bold"/>
      <family val="2"/>
    </font>
    <font>
      <sz val="16"/>
      <color rgb="FF003300"/>
      <name val="Calibri"/>
      <family val="2"/>
      <scheme val="minor"/>
    </font>
    <font>
      <b/>
      <sz val="16"/>
      <color rgb="FF003300"/>
      <name val="Century Gothic"/>
      <family val="2"/>
    </font>
    <font>
      <sz val="11"/>
      <color indexed="63"/>
      <name val="Calibri"/>
      <family val="2"/>
      <charset val="1"/>
    </font>
    <font>
      <sz val="10"/>
      <color theme="0"/>
      <name val="Century Gothic"/>
      <family val="2"/>
    </font>
    <font>
      <i/>
      <sz val="10"/>
      <color theme="0"/>
      <name val="Century Gothic"/>
      <family val="2"/>
    </font>
    <font>
      <sz val="11"/>
      <color rgb="FF002060"/>
      <name val="Calibri"/>
      <family val="2"/>
    </font>
    <font>
      <sz val="10"/>
      <color rgb="FF003300"/>
      <name val="Century Gothic"/>
      <family val="2"/>
    </font>
    <font>
      <b/>
      <sz val="16"/>
      <color rgb="FF00B050"/>
      <name val="Century Gothic"/>
      <family val="2"/>
    </font>
    <font>
      <b/>
      <sz val="16"/>
      <color rgb="FF0070C0"/>
      <name val="Century Gothic"/>
      <family val="2"/>
    </font>
    <font>
      <b/>
      <sz val="16"/>
      <color theme="9" tint="-0.249977111117893"/>
      <name val="Century Gothic"/>
      <family val="2"/>
    </font>
    <font>
      <b/>
      <sz val="16"/>
      <color rgb="FF7030A0"/>
      <name val="Century Gothic"/>
      <family val="2"/>
    </font>
    <font>
      <b/>
      <sz val="16"/>
      <color rgb="FFB50B84"/>
      <name val="Century Gothic"/>
      <family val="2"/>
    </font>
    <font>
      <b/>
      <sz val="16"/>
      <color rgb="FFFFC000"/>
      <name val="Century Gothic"/>
      <family val="2"/>
    </font>
    <font>
      <b/>
      <sz val="16"/>
      <color rgb="FF92D050"/>
      <name val="Century Gothic"/>
      <family val="2"/>
    </font>
    <font>
      <b/>
      <sz val="16"/>
      <color theme="1" tint="0.249977111117893"/>
      <name val="Century Gothic"/>
      <family val="2"/>
    </font>
    <font>
      <b/>
      <sz val="16"/>
      <color rgb="FFBE2102"/>
      <name val="Century Gothic"/>
      <family val="2"/>
    </font>
    <font>
      <sz val="20"/>
      <color rgb="FF000099"/>
      <name val="Century Gothic"/>
      <family val="2"/>
    </font>
    <font>
      <sz val="16"/>
      <color rgb="FF0070C0"/>
      <name val="Century Gothic"/>
      <family val="2"/>
    </font>
    <font>
      <sz val="24"/>
      <color rgb="FF002060"/>
      <name val="Century Gothic"/>
      <family val="2"/>
    </font>
    <font>
      <sz val="24"/>
      <color rgb="FF003E1C"/>
      <name val="Century Gothic"/>
      <family val="2"/>
    </font>
    <font>
      <sz val="14"/>
      <color theme="1"/>
      <name val="Century Gothic"/>
      <family val="2"/>
    </font>
    <font>
      <sz val="18"/>
      <color rgb="FF000099"/>
      <name val="Century Gothic"/>
      <family val="2"/>
    </font>
    <font>
      <sz val="11"/>
      <color rgb="FFFF0000"/>
      <name val="Century Gothic"/>
      <family val="2"/>
    </font>
    <font>
      <sz val="18"/>
      <color rgb="FFFF0000"/>
      <name val="Century Gothic"/>
      <family val="2"/>
    </font>
    <font>
      <sz val="18"/>
      <color rgb="FF002060"/>
      <name val="Century Gothic"/>
      <family val="2"/>
    </font>
    <font>
      <sz val="16"/>
      <color rgb="FF002060"/>
      <name val="Century Gothic"/>
      <family val="2"/>
    </font>
    <font>
      <b/>
      <sz val="14"/>
      <color theme="1"/>
      <name val="Century Gothic"/>
      <family val="2"/>
    </font>
    <font>
      <b/>
      <sz val="18"/>
      <color rgb="FF000099"/>
      <name val="Century Gothic"/>
      <family val="2"/>
    </font>
    <font>
      <b/>
      <sz val="18"/>
      <color rgb="FF002060"/>
      <name val="Century Gothic"/>
      <family val="2"/>
    </font>
    <font>
      <sz val="16"/>
      <color theme="1"/>
      <name val="Calibri"/>
      <family val="2"/>
      <scheme val="minor"/>
    </font>
    <font>
      <sz val="24"/>
      <color rgb="FF002060"/>
      <name val="Calibri"/>
      <family val="2"/>
      <scheme val="minor"/>
    </font>
    <font>
      <sz val="16"/>
      <color theme="1"/>
      <name val="Century Gothic"/>
      <family val="2"/>
    </font>
    <font>
      <b/>
      <sz val="16"/>
      <color theme="1"/>
      <name val="Century Gothic"/>
      <family val="2"/>
    </font>
    <font>
      <sz val="10"/>
      <color rgb="FF000099"/>
      <name val="Century Gothic"/>
      <family val="2"/>
    </font>
    <font>
      <sz val="10"/>
      <color rgb="FFFF0000"/>
      <name val="Century Gothic"/>
      <family val="2"/>
    </font>
    <font>
      <b/>
      <sz val="10"/>
      <color rgb="FFFF0000"/>
      <name val="Century Gothic"/>
      <family val="2"/>
    </font>
    <font>
      <sz val="16"/>
      <color rgb="FF000099"/>
      <name val="Century Gothic"/>
      <family val="2"/>
    </font>
    <font>
      <sz val="16"/>
      <color rgb="FFFF0000"/>
      <name val="Century Gothic"/>
      <family val="2"/>
    </font>
    <font>
      <b/>
      <sz val="16"/>
      <color rgb="FF000099"/>
      <name val="Century Gothic"/>
      <family val="2"/>
    </font>
    <font>
      <sz val="11"/>
      <color theme="0"/>
      <name val="Calibri"/>
      <family val="2"/>
      <scheme val="minor"/>
    </font>
    <font>
      <b/>
      <sz val="9"/>
      <color rgb="FF002060"/>
      <name val="Century Gothic"/>
      <family val="2"/>
    </font>
    <font>
      <sz val="11"/>
      <color theme="1" tint="0.499984740745262"/>
      <name val="Calibri"/>
      <family val="2"/>
      <scheme val="minor"/>
    </font>
    <font>
      <sz val="12"/>
      <color indexed="63"/>
      <name val="Calibri"/>
      <family val="2"/>
    </font>
    <font>
      <sz val="12"/>
      <color indexed="63"/>
      <name val="Calibri"/>
      <family val="2"/>
      <charset val="1"/>
    </font>
    <font>
      <sz val="11"/>
      <name val="Calibri"/>
      <family val="2"/>
      <scheme val="minor"/>
    </font>
    <font>
      <sz val="12"/>
      <color rgb="FFFF0000"/>
      <name val="Calibri"/>
      <family val="2"/>
      <charset val="1"/>
    </font>
    <font>
      <sz val="12"/>
      <name val="Calibri"/>
      <family val="2"/>
      <charset val="1"/>
    </font>
    <font>
      <b/>
      <sz val="14"/>
      <color indexed="63"/>
      <name val="Calibri"/>
      <family val="2"/>
    </font>
    <font>
      <i/>
      <sz val="9"/>
      <color theme="0"/>
      <name val="Century Gothic"/>
      <family val="2"/>
    </font>
    <font>
      <sz val="9"/>
      <color theme="1" tint="0.499984740745262"/>
      <name val="Century Gothic"/>
      <family val="2"/>
    </font>
    <font>
      <b/>
      <sz val="12"/>
      <color rgb="FF000099"/>
      <name val="Century Gothic"/>
      <family val="2"/>
    </font>
    <font>
      <b/>
      <sz val="15"/>
      <color rgb="FF000099"/>
      <name val="Century Gothic"/>
      <family val="2"/>
    </font>
    <font>
      <sz val="12"/>
      <color theme="1"/>
      <name val="Century Gothic"/>
      <family val="2"/>
    </font>
    <font>
      <sz val="12"/>
      <color rgb="FF000099"/>
      <name val="Century Gothic"/>
      <family val="2"/>
    </font>
    <font>
      <sz val="12"/>
      <color rgb="FF005C2A"/>
      <name val="Century Gothic"/>
      <family val="2"/>
    </font>
    <font>
      <sz val="12"/>
      <color rgb="FFFF0000"/>
      <name val="Century Gothic"/>
      <family val="2"/>
    </font>
    <font>
      <sz val="14"/>
      <color rgb="FF005C2A"/>
      <name val="Century Gothic"/>
      <family val="2"/>
    </font>
    <font>
      <sz val="14"/>
      <color rgb="FFFF0000"/>
      <name val="Century Gothic"/>
      <family val="2"/>
    </font>
    <font>
      <b/>
      <sz val="14"/>
      <color rgb="FFFF0000"/>
      <name val="Century Gothic"/>
      <family val="2"/>
    </font>
    <font>
      <sz val="14"/>
      <color rgb="FF1C06BE"/>
      <name val="Century Gothic"/>
      <family val="2"/>
    </font>
    <font>
      <sz val="11"/>
      <color rgb="FF002060"/>
      <name val="Calibri"/>
      <family val="2"/>
      <scheme val="minor"/>
    </font>
    <font>
      <b/>
      <sz val="10"/>
      <color rgb="FF000099"/>
      <name val="Century Gothic"/>
      <family val="2"/>
    </font>
    <font>
      <sz val="9"/>
      <color theme="3" tint="0.39997558519241921"/>
      <name val="Century Gothic"/>
      <family val="2"/>
    </font>
    <font>
      <sz val="8"/>
      <color rgb="FF002060"/>
      <name val="Century Gothic"/>
      <family val="2"/>
    </font>
    <font>
      <i/>
      <sz val="9"/>
      <color rgb="FF000099"/>
      <name val="Century Gothic"/>
      <family val="2"/>
    </font>
    <font>
      <sz val="11"/>
      <name val="Century Gothic"/>
      <family val="2"/>
    </font>
    <font>
      <sz val="8"/>
      <color rgb="FF000099"/>
      <name val="Century Gothic"/>
      <family val="2"/>
    </font>
    <font>
      <b/>
      <i/>
      <sz val="11"/>
      <color rgb="FF002060"/>
      <name val="Century Gothic"/>
      <family val="2"/>
    </font>
    <font>
      <sz val="9"/>
      <color rgb="FFFF0000"/>
      <name val="Century Gothic"/>
      <family val="2"/>
    </font>
    <font>
      <b/>
      <sz val="12"/>
      <color rgb="FF002060"/>
      <name val="Calibri"/>
      <family val="2"/>
      <scheme val="minor"/>
    </font>
    <font>
      <sz val="10"/>
      <color theme="1" tint="0.499984740745262"/>
      <name val="Century Gothic"/>
      <family val="2"/>
    </font>
    <font>
      <sz val="9"/>
      <color theme="1" tint="0.499984740745262"/>
      <name val="Copperplate Gothic Light"/>
      <family val="2"/>
    </font>
    <font>
      <b/>
      <sz val="11"/>
      <color rgb="FF002060"/>
      <name val="Calibri"/>
      <family val="2"/>
      <scheme val="minor"/>
    </font>
    <font>
      <sz val="11"/>
      <color rgb="FF021C09"/>
      <name val="Century Gothic"/>
      <family val="2"/>
    </font>
    <font>
      <sz val="12"/>
      <color rgb="FF003300"/>
      <name val="Calibri"/>
      <family val="2"/>
      <charset val="1"/>
    </font>
    <font>
      <sz val="10"/>
      <color theme="3"/>
      <name val="Century Gothic"/>
      <family val="2"/>
    </font>
    <font>
      <sz val="10"/>
      <color indexed="63"/>
      <name val="Calibri"/>
      <family val="2"/>
      <charset val="1"/>
    </font>
    <font>
      <b/>
      <sz val="14"/>
      <color rgb="FF003300"/>
      <name val="Century Gothic"/>
      <family val="2"/>
    </font>
    <font>
      <b/>
      <sz val="11"/>
      <color rgb="FFFF0000"/>
      <name val="Calibri"/>
      <family val="2"/>
      <scheme val="minor"/>
    </font>
    <font>
      <b/>
      <sz val="16"/>
      <color rgb="FF005C2A"/>
      <name val="Century Gothic"/>
      <family val="2"/>
    </font>
    <font>
      <sz val="14"/>
      <color theme="0"/>
      <name val="Century Gothic"/>
      <family val="2"/>
    </font>
    <font>
      <b/>
      <sz val="10"/>
      <color theme="1"/>
      <name val="Century Gothic"/>
      <family val="2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0033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33AF3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21C0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</fills>
  <borders count="10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/>
      <right/>
      <top style="double">
        <color rgb="FF0070C0"/>
      </top>
      <bottom/>
      <diagonal/>
    </border>
    <border>
      <left/>
      <right style="double">
        <color rgb="FF0070C0"/>
      </right>
      <top style="double">
        <color rgb="FF0070C0"/>
      </top>
      <bottom/>
      <diagonal/>
    </border>
    <border>
      <left style="double">
        <color rgb="FF0070C0"/>
      </left>
      <right/>
      <top style="double">
        <color rgb="FF0070C0"/>
      </top>
      <bottom/>
      <diagonal/>
    </border>
    <border>
      <left style="hair">
        <color rgb="FF0070C0"/>
      </left>
      <right style="hair">
        <color rgb="FF0070C0"/>
      </right>
      <top style="hair">
        <color rgb="FF0070C0"/>
      </top>
      <bottom style="hair">
        <color rgb="FF0070C0"/>
      </bottom>
      <diagonal/>
    </border>
    <border>
      <left/>
      <right style="hair">
        <color rgb="FF0070C0"/>
      </right>
      <top style="hair">
        <color rgb="FF0070C0"/>
      </top>
      <bottom style="hair">
        <color rgb="FF0070C0"/>
      </bottom>
      <diagonal/>
    </border>
    <border>
      <left style="hair">
        <color rgb="FF0070C0"/>
      </left>
      <right/>
      <top/>
      <bottom style="hair">
        <color rgb="FF0070C0"/>
      </bottom>
      <diagonal/>
    </border>
    <border>
      <left style="hair">
        <color rgb="FF0070C0"/>
      </left>
      <right/>
      <top style="hair">
        <color rgb="FF0070C0"/>
      </top>
      <bottom style="hair">
        <color rgb="FF0070C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/>
      <diagonal/>
    </border>
    <border>
      <left style="hair">
        <color rgb="FF0070C0"/>
      </left>
      <right style="hair">
        <color rgb="FF0070C0"/>
      </right>
      <top/>
      <bottom style="hair">
        <color rgb="FF0070C0"/>
      </bottom>
      <diagonal/>
    </border>
    <border>
      <left/>
      <right style="hair">
        <color rgb="FF0070C0"/>
      </right>
      <top/>
      <bottom style="hair">
        <color rgb="FF0070C0"/>
      </bottom>
      <diagonal/>
    </border>
    <border>
      <left style="hair">
        <color rgb="FF0070C0"/>
      </left>
      <right/>
      <top style="hair">
        <color rgb="FF0070C0"/>
      </top>
      <bottom style="double">
        <color rgb="FF0070C0"/>
      </bottom>
      <diagonal/>
    </border>
    <border>
      <left/>
      <right style="hair">
        <color rgb="FF0070C0"/>
      </right>
      <top style="hair">
        <color rgb="FF0070C0"/>
      </top>
      <bottom style="double">
        <color rgb="FF0070C0"/>
      </bottom>
      <diagonal/>
    </border>
    <border>
      <left style="hair">
        <color rgb="FF0070C0"/>
      </left>
      <right style="hair">
        <color rgb="FF0070C0"/>
      </right>
      <top style="hair">
        <color rgb="FF0070C0"/>
      </top>
      <bottom style="double">
        <color rgb="FF0070C0"/>
      </bottom>
      <diagonal/>
    </border>
    <border>
      <left/>
      <right style="hair">
        <color rgb="FF0070C0"/>
      </right>
      <top/>
      <bottom/>
      <diagonal/>
    </border>
    <border>
      <left/>
      <right style="hair">
        <color rgb="FF0070C0"/>
      </right>
      <top/>
      <bottom style="double">
        <color rgb="FF0070C0"/>
      </bottom>
      <diagonal/>
    </border>
    <border>
      <left/>
      <right/>
      <top/>
      <bottom style="double">
        <color rgb="FF0070C0"/>
      </bottom>
      <diagonal/>
    </border>
    <border>
      <left style="dashed">
        <color rgb="FF0070C0"/>
      </left>
      <right style="dashed">
        <color rgb="FF0070C0"/>
      </right>
      <top style="dashed">
        <color rgb="FF0070C0"/>
      </top>
      <bottom style="dashed">
        <color rgb="FF0070C0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rgb="FF0070C0"/>
      </left>
      <right style="dashed">
        <color rgb="FF0070C0"/>
      </right>
      <top style="dashed">
        <color rgb="FF0070C0"/>
      </top>
      <bottom style="double">
        <color rgb="FF0070C0"/>
      </bottom>
      <diagonal/>
    </border>
    <border>
      <left style="double">
        <color rgb="FF0070C0"/>
      </left>
      <right/>
      <top/>
      <bottom/>
      <diagonal/>
    </border>
    <border>
      <left/>
      <right style="double">
        <color rgb="FF0070C0"/>
      </right>
      <top/>
      <bottom/>
      <diagonal/>
    </border>
    <border>
      <left/>
      <right style="double">
        <color rgb="FF0070C0"/>
      </right>
      <top/>
      <bottom style="double">
        <color rgb="FF0070C0"/>
      </bottom>
      <diagonal/>
    </border>
    <border>
      <left/>
      <right style="double">
        <color rgb="FF0070C0"/>
      </right>
      <top/>
      <bottom style="thin">
        <color auto="1"/>
      </bottom>
      <diagonal/>
    </border>
    <border>
      <left style="double">
        <color rgb="FF0070C0"/>
      </left>
      <right/>
      <top/>
      <bottom style="double">
        <color rgb="FF0070C0"/>
      </bottom>
      <diagonal/>
    </border>
    <border>
      <left/>
      <right style="double">
        <color rgb="FF0070C0"/>
      </right>
      <top style="thin">
        <color indexed="64"/>
      </top>
      <bottom style="double">
        <color rgb="FF0070C0"/>
      </bottom>
      <diagonal/>
    </border>
    <border>
      <left style="double">
        <color rgb="FF0070C0"/>
      </left>
      <right style="double">
        <color rgb="FF0070C0"/>
      </right>
      <top style="double">
        <color rgb="FF0070C0"/>
      </top>
      <bottom/>
      <diagonal/>
    </border>
    <border>
      <left style="double">
        <color rgb="FF0070C0"/>
      </left>
      <right style="medium">
        <color rgb="FF0070C0"/>
      </right>
      <top style="double">
        <color rgb="FF0070C0"/>
      </top>
      <bottom style="dashed">
        <color rgb="FF0070C0"/>
      </bottom>
      <diagonal/>
    </border>
    <border>
      <left style="dashed">
        <color rgb="FF0070C0"/>
      </left>
      <right style="dashed">
        <color rgb="FF0070C0"/>
      </right>
      <top style="double">
        <color rgb="FF0070C0"/>
      </top>
      <bottom style="dashed">
        <color rgb="FF0070C0"/>
      </bottom>
      <diagonal/>
    </border>
    <border>
      <left style="dashed">
        <color rgb="FF0070C0"/>
      </left>
      <right style="double">
        <color rgb="FF0070C0"/>
      </right>
      <top style="double">
        <color rgb="FF0070C0"/>
      </top>
      <bottom style="dashed">
        <color rgb="FF0070C0"/>
      </bottom>
      <diagonal/>
    </border>
    <border>
      <left style="double">
        <color rgb="FF0070C0"/>
      </left>
      <right style="medium">
        <color rgb="FF0070C0"/>
      </right>
      <top style="dashed">
        <color rgb="FF0070C0"/>
      </top>
      <bottom style="dashed">
        <color rgb="FF0070C0"/>
      </bottom>
      <diagonal/>
    </border>
    <border>
      <left style="dashed">
        <color rgb="FF0070C0"/>
      </left>
      <right style="double">
        <color rgb="FF0070C0"/>
      </right>
      <top style="dashed">
        <color rgb="FF0070C0"/>
      </top>
      <bottom style="dashed">
        <color rgb="FF0070C0"/>
      </bottom>
      <diagonal/>
    </border>
    <border>
      <left style="double">
        <color rgb="FF0070C0"/>
      </left>
      <right style="medium">
        <color rgb="FF0070C0"/>
      </right>
      <top style="dashed">
        <color rgb="FF0070C0"/>
      </top>
      <bottom style="double">
        <color rgb="FF0070C0"/>
      </bottom>
      <diagonal/>
    </border>
    <border>
      <left style="dashed">
        <color rgb="FF0070C0"/>
      </left>
      <right style="double">
        <color rgb="FF0070C0"/>
      </right>
      <top style="dashed">
        <color rgb="FF0070C0"/>
      </top>
      <bottom style="double">
        <color rgb="FF0070C0"/>
      </bottom>
      <diagonal/>
    </border>
    <border>
      <left style="thick">
        <color rgb="FF0070C0"/>
      </left>
      <right style="medium">
        <color rgb="FF0070C0"/>
      </right>
      <top style="thick">
        <color rgb="FF0070C0"/>
      </top>
      <bottom style="medium">
        <color rgb="FF0070C0"/>
      </bottom>
      <diagonal/>
    </border>
    <border>
      <left style="double">
        <color rgb="FF0070C0"/>
      </left>
      <right style="double">
        <color rgb="FF0070C0"/>
      </right>
      <top style="double">
        <color rgb="FF0070C0"/>
      </top>
      <bottom style="double">
        <color rgb="FF0070C0"/>
      </bottom>
      <diagonal/>
    </border>
    <border>
      <left style="double">
        <color rgb="FF0070C0"/>
      </left>
      <right style="dashed">
        <color rgb="FF0070C0"/>
      </right>
      <top style="double">
        <color rgb="FF0070C0"/>
      </top>
      <bottom style="dashed">
        <color rgb="FF0070C0"/>
      </bottom>
      <diagonal/>
    </border>
    <border>
      <left style="double">
        <color rgb="FF0070C0"/>
      </left>
      <right style="dashed">
        <color rgb="FF0070C0"/>
      </right>
      <top style="dashed">
        <color rgb="FF0070C0"/>
      </top>
      <bottom style="dashed">
        <color rgb="FF0070C0"/>
      </bottom>
      <diagonal/>
    </border>
    <border>
      <left style="double">
        <color rgb="FF0070C0"/>
      </left>
      <right style="dashed">
        <color rgb="FF0070C0"/>
      </right>
      <top style="dashed">
        <color rgb="FF0070C0"/>
      </top>
      <bottom style="double">
        <color rgb="FF0070C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rgb="FF0070C0"/>
      </top>
      <bottom style="double">
        <color rgb="FF0070C0"/>
      </bottom>
      <diagonal/>
    </border>
    <border>
      <left/>
      <right/>
      <top style="double">
        <color rgb="FF0070C0"/>
      </top>
      <bottom style="dashed">
        <color rgb="FF0070C0"/>
      </bottom>
      <diagonal/>
    </border>
    <border>
      <left/>
      <right/>
      <top style="dashed">
        <color rgb="FF0070C0"/>
      </top>
      <bottom style="dashed">
        <color rgb="FF0070C0"/>
      </bottom>
      <diagonal/>
    </border>
    <border>
      <left/>
      <right/>
      <top style="dashed">
        <color rgb="FF0070C0"/>
      </top>
      <bottom style="double">
        <color rgb="FF0070C0"/>
      </bottom>
      <diagonal/>
    </border>
    <border>
      <left style="hair">
        <color rgb="FF0070C0"/>
      </left>
      <right style="hair">
        <color rgb="FF0070C0"/>
      </right>
      <top style="hair">
        <color rgb="FF0070C0"/>
      </top>
      <bottom/>
      <diagonal/>
    </border>
    <border>
      <left style="hair">
        <color rgb="FF0070C0"/>
      </left>
      <right/>
      <top style="hair">
        <color rgb="FF0070C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hair">
        <color rgb="FF0070C0"/>
      </left>
      <right style="hair">
        <color rgb="FF0070C0"/>
      </right>
      <top/>
      <bottom/>
      <diagonal/>
    </border>
    <border>
      <left style="thick">
        <color rgb="FF0070C0"/>
      </left>
      <right style="dashed">
        <color rgb="FF0070C0"/>
      </right>
      <top style="double">
        <color rgb="FF0070C0"/>
      </top>
      <bottom style="dashed">
        <color rgb="FF0070C0"/>
      </bottom>
      <diagonal/>
    </border>
    <border>
      <left style="thick">
        <color rgb="FF0070C0"/>
      </left>
      <right style="dashed">
        <color rgb="FF0070C0"/>
      </right>
      <top style="dashed">
        <color rgb="FF0070C0"/>
      </top>
      <bottom style="dashed">
        <color rgb="FF0070C0"/>
      </bottom>
      <diagonal/>
    </border>
    <border>
      <left style="thick">
        <color rgb="FF0070C0"/>
      </left>
      <right style="dashed">
        <color rgb="FF0070C0"/>
      </right>
      <top style="dashed">
        <color rgb="FF0070C0"/>
      </top>
      <bottom style="double">
        <color rgb="FF0070C0"/>
      </bottom>
      <diagonal/>
    </border>
    <border>
      <left style="dashed">
        <color rgb="FF0070C0"/>
      </left>
      <right/>
      <top/>
      <bottom/>
      <diagonal/>
    </border>
    <border>
      <left style="double">
        <color rgb="FF0070C0"/>
      </left>
      <right/>
      <top style="double">
        <color rgb="FF0070C0"/>
      </top>
      <bottom style="double">
        <color rgb="FF0070C0"/>
      </bottom>
      <diagonal/>
    </border>
    <border>
      <left/>
      <right style="double">
        <color rgb="FF0070C0"/>
      </right>
      <top style="double">
        <color rgb="FF0070C0"/>
      </top>
      <bottom style="double">
        <color rgb="FF0070C0"/>
      </bottom>
      <diagonal/>
    </border>
    <border>
      <left/>
      <right/>
      <top style="double">
        <color rgb="FF0070C0"/>
      </top>
      <bottom style="double">
        <color rgb="FF0070C0"/>
      </bottom>
      <diagonal/>
    </border>
    <border>
      <left style="dashed">
        <color rgb="FF0070C0"/>
      </left>
      <right style="dashed">
        <color rgb="FF0070C0"/>
      </right>
      <top/>
      <bottom style="dashed">
        <color rgb="FF0070C0"/>
      </bottom>
      <diagonal/>
    </border>
    <border>
      <left/>
      <right/>
      <top/>
      <bottom style="hair">
        <color rgb="FF0070C0"/>
      </bottom>
      <diagonal/>
    </border>
    <border>
      <left/>
      <right/>
      <top/>
      <bottom style="double">
        <color theme="4" tint="-0.249977111117893"/>
      </bottom>
      <diagonal/>
    </border>
    <border>
      <left style="medium">
        <color rgb="FF0070C0"/>
      </left>
      <right style="medium">
        <color rgb="FF0070C0"/>
      </right>
      <top/>
      <bottom style="medium">
        <color rgb="FF0070C0"/>
      </bottom>
      <diagonal/>
    </border>
    <border>
      <left style="thin">
        <color indexed="64"/>
      </left>
      <right style="hair">
        <color rgb="FF0070C0"/>
      </right>
      <top style="medium">
        <color rgb="FF0070C0"/>
      </top>
      <bottom style="hair">
        <color rgb="FF0070C0"/>
      </bottom>
      <diagonal/>
    </border>
    <border>
      <left/>
      <right style="hair">
        <color rgb="FF0070C0"/>
      </right>
      <top style="medium">
        <color rgb="FF0070C0"/>
      </top>
      <bottom style="hair">
        <color rgb="FF0070C0"/>
      </bottom>
      <diagonal/>
    </border>
    <border>
      <left style="hair">
        <color rgb="FF0070C0"/>
      </left>
      <right style="hair">
        <color rgb="FF0070C0"/>
      </right>
      <top style="medium">
        <color rgb="FF0070C0"/>
      </top>
      <bottom style="hair">
        <color rgb="FF0070C0"/>
      </bottom>
      <diagonal/>
    </border>
    <border>
      <left style="hair">
        <color rgb="FF0070C0"/>
      </left>
      <right/>
      <top style="medium">
        <color rgb="FF0070C0"/>
      </top>
      <bottom style="hair">
        <color rgb="FF0070C0"/>
      </bottom>
      <diagonal/>
    </border>
    <border>
      <left style="hair">
        <color rgb="FF0070C0"/>
      </left>
      <right style="thin">
        <color indexed="64"/>
      </right>
      <top style="medium">
        <color rgb="FF0070C0"/>
      </top>
      <bottom style="hair">
        <color rgb="FF0070C0"/>
      </bottom>
      <diagonal/>
    </border>
    <border>
      <left style="thin">
        <color indexed="64"/>
      </left>
      <right style="hair">
        <color rgb="FF0070C0"/>
      </right>
      <top style="hair">
        <color rgb="FF0070C0"/>
      </top>
      <bottom style="hair">
        <color rgb="FF0070C0"/>
      </bottom>
      <diagonal/>
    </border>
    <border>
      <left style="hair">
        <color rgb="FF0070C0"/>
      </left>
      <right style="thin">
        <color indexed="64"/>
      </right>
      <top style="hair">
        <color rgb="FF0070C0"/>
      </top>
      <bottom style="hair">
        <color rgb="FF0070C0"/>
      </bottom>
      <diagonal/>
    </border>
    <border>
      <left style="thin">
        <color theme="4" tint="-0.249977111117893"/>
      </left>
      <right/>
      <top style="hair">
        <color rgb="FF0070C0"/>
      </top>
      <bottom style="thin">
        <color theme="4" tint="-0.249977111117893"/>
      </bottom>
      <diagonal/>
    </border>
    <border>
      <left/>
      <right/>
      <top style="hair">
        <color rgb="FF0070C0"/>
      </top>
      <bottom style="thin">
        <color theme="4" tint="-0.249977111117893"/>
      </bottom>
      <diagonal/>
    </border>
    <border>
      <left/>
      <right style="hair">
        <color rgb="FF0070C0"/>
      </right>
      <top style="hair">
        <color rgb="FF0070C0"/>
      </top>
      <bottom style="thin">
        <color theme="4" tint="-0.249977111117893"/>
      </bottom>
      <diagonal/>
    </border>
    <border>
      <left/>
      <right/>
      <top style="thin">
        <color theme="4" tint="-0.249977111117893"/>
      </top>
      <bottom style="thin">
        <color theme="4" tint="-0.249977111117893"/>
      </bottom>
      <diagonal/>
    </border>
    <border>
      <left/>
      <right style="hair">
        <color rgb="FF0070C0"/>
      </right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4" tint="-0.249977111117893"/>
      </left>
      <right style="hair">
        <color rgb="FF0070C0"/>
      </right>
      <top style="hair">
        <color rgb="FF0070C0"/>
      </top>
      <bottom style="double">
        <color theme="4" tint="-0.249977111117893"/>
      </bottom>
      <diagonal/>
    </border>
    <border>
      <left/>
      <right style="hair">
        <color rgb="FF0070C0"/>
      </right>
      <top style="hair">
        <color rgb="FF0070C0"/>
      </top>
      <bottom style="double">
        <color theme="4" tint="-0.249977111117893"/>
      </bottom>
      <diagonal/>
    </border>
    <border>
      <left style="hair">
        <color rgb="FF0070C0"/>
      </left>
      <right style="hair">
        <color rgb="FF0070C0"/>
      </right>
      <top style="hair">
        <color rgb="FF0070C0"/>
      </top>
      <bottom style="double">
        <color theme="4" tint="-0.249977111117893"/>
      </bottom>
      <diagonal/>
    </border>
    <border>
      <left style="hair">
        <color rgb="FF0070C0"/>
      </left>
      <right/>
      <top style="hair">
        <color rgb="FF0070C0"/>
      </top>
      <bottom style="double">
        <color theme="4" tint="-0.249977111117893"/>
      </bottom>
      <diagonal/>
    </border>
    <border>
      <left/>
      <right/>
      <top/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thick">
        <color rgb="FF0070C0"/>
      </top>
      <bottom style="thick">
        <color rgb="FF0070C0"/>
      </bottom>
      <diagonal/>
    </border>
    <border>
      <left style="thin">
        <color rgb="FF0070C0"/>
      </left>
      <right/>
      <top/>
      <bottom style="hair">
        <color rgb="FF0070C0"/>
      </bottom>
      <diagonal/>
    </border>
    <border>
      <left style="medium">
        <color rgb="FF0070C0"/>
      </left>
      <right/>
      <top style="medium">
        <color rgb="FF0070C0"/>
      </top>
      <bottom style="medium">
        <color rgb="FF0070C0"/>
      </bottom>
      <diagonal/>
    </border>
    <border>
      <left style="thin">
        <color theme="3" tint="0.39997558519241921"/>
      </left>
      <right/>
      <top/>
      <bottom/>
      <diagonal/>
    </border>
    <border>
      <left style="thin">
        <color theme="4" tint="-0.249977111117893"/>
      </left>
      <right/>
      <top style="hair">
        <color rgb="FF0070C0"/>
      </top>
      <bottom style="hair">
        <color rgb="FF0070C0"/>
      </bottom>
      <diagonal/>
    </border>
    <border>
      <left style="hair">
        <color rgb="FF0070C0"/>
      </left>
      <right style="hair">
        <color rgb="FF0070C0"/>
      </right>
      <top style="hair">
        <color rgb="FF0070C0"/>
      </top>
      <bottom style="thin">
        <color rgb="FF0070C0"/>
      </bottom>
      <diagonal/>
    </border>
    <border>
      <left/>
      <right/>
      <top/>
      <bottom style="thin">
        <color rgb="FF0070C0"/>
      </bottom>
      <diagonal/>
    </border>
    <border>
      <left style="thin">
        <color theme="4" tint="-0.249977111117893"/>
      </left>
      <right/>
      <top style="hair">
        <color rgb="FF0070C0"/>
      </top>
      <bottom style="thin">
        <color rgb="FF0070C0"/>
      </bottom>
      <diagonal/>
    </border>
    <border>
      <left style="thin">
        <color theme="4" tint="-0.249977111117893"/>
      </left>
      <right style="hair">
        <color rgb="FF0070C0"/>
      </right>
      <top style="thin">
        <color theme="4" tint="-0.249977111117893"/>
      </top>
      <bottom style="hair">
        <color rgb="FF0070C0"/>
      </bottom>
      <diagonal/>
    </border>
    <border>
      <left style="hair">
        <color rgb="FF0070C0"/>
      </left>
      <right style="hair">
        <color rgb="FF0070C0"/>
      </right>
      <top style="thin">
        <color theme="4" tint="-0.249977111117893"/>
      </top>
      <bottom style="hair">
        <color rgb="FF0070C0"/>
      </bottom>
      <diagonal/>
    </border>
    <border>
      <left style="thin">
        <color theme="3" tint="0.39997558519241921"/>
      </left>
      <right/>
      <top/>
      <bottom style="hair">
        <color rgb="FF0070C0"/>
      </bottom>
      <diagonal/>
    </border>
    <border>
      <left style="thin">
        <color theme="3" tint="0.39997558519241921"/>
      </left>
      <right/>
      <top/>
      <bottom style="hair">
        <color theme="3" tint="0.39994506668294322"/>
      </bottom>
      <diagonal/>
    </border>
    <border>
      <left/>
      <right/>
      <top style="thin">
        <color theme="3" tint="0.39997558519241921"/>
      </top>
      <bottom style="medium">
        <color rgb="FF0070C0"/>
      </bottom>
      <diagonal/>
    </border>
    <border>
      <left style="hair">
        <color rgb="FF0070C0"/>
      </left>
      <right style="hair">
        <color rgb="FF0070C0"/>
      </right>
      <top style="thin">
        <color rgb="FF0070C0"/>
      </top>
      <bottom style="medium">
        <color rgb="FF0070C0"/>
      </bottom>
      <diagonal/>
    </border>
    <border>
      <left style="thin">
        <color theme="3" tint="0.39997558519241921"/>
      </left>
      <right/>
      <top style="hair">
        <color rgb="FF0070C0"/>
      </top>
      <bottom/>
      <diagonal/>
    </border>
    <border>
      <left style="hair">
        <color rgb="FF0070C0"/>
      </left>
      <right style="hair">
        <color rgb="FF0070C0"/>
      </right>
      <top style="medium">
        <color rgb="FF0070C0"/>
      </top>
      <bottom/>
      <diagonal/>
    </border>
    <border>
      <left style="double">
        <color rgb="FF0070C0"/>
      </left>
      <right/>
      <top style="thin">
        <color theme="3" tint="0.39997558519241921"/>
      </top>
      <bottom style="thin">
        <color theme="3" tint="0.39997558519241921"/>
      </bottom>
      <diagonal/>
    </border>
  </borders>
  <cellStyleXfs count="15">
    <xf numFmtId="0" fontId="0" fillId="0" borderId="0"/>
    <xf numFmtId="0" fontId="1" fillId="0" borderId="0"/>
    <xf numFmtId="0" fontId="1" fillId="0" borderId="0"/>
    <xf numFmtId="0" fontId="35" fillId="0" borderId="0"/>
    <xf numFmtId="0" fontId="21" fillId="0" borderId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0" fontId="21" fillId="0" borderId="0"/>
    <xf numFmtId="0" fontId="21" fillId="0" borderId="0"/>
    <xf numFmtId="0" fontId="35" fillId="0" borderId="0"/>
    <xf numFmtId="43" fontId="1" fillId="0" borderId="0" applyFill="0" applyBorder="0" applyAlignment="0" applyProtection="0"/>
    <xf numFmtId="164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</cellStyleXfs>
  <cellXfs count="534">
    <xf numFmtId="0" fontId="0" fillId="0" borderId="0" xfId="0"/>
    <xf numFmtId="0" fontId="4" fillId="0" borderId="0" xfId="0" applyFont="1"/>
    <xf numFmtId="0" fontId="5" fillId="0" borderId="0" xfId="0" applyFont="1"/>
    <xf numFmtId="4" fontId="5" fillId="0" borderId="0" xfId="0" applyNumberFormat="1" applyFont="1" applyBorder="1"/>
    <xf numFmtId="4" fontId="5" fillId="2" borderId="0" xfId="0" applyNumberFormat="1" applyFont="1" applyFill="1" applyBorder="1"/>
    <xf numFmtId="0" fontId="5" fillId="0" borderId="0" xfId="0" applyFont="1" applyAlignment="1">
      <alignment horizontal="center"/>
    </xf>
    <xf numFmtId="4" fontId="5" fillId="4" borderId="0" xfId="0" applyNumberFormat="1" applyFont="1" applyFill="1" applyBorder="1"/>
    <xf numFmtId="0" fontId="3" fillId="3" borderId="4" xfId="1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/>
    </xf>
    <xf numFmtId="4" fontId="8" fillId="2" borderId="0" xfId="0" applyNumberFormat="1" applyFont="1" applyFill="1" applyBorder="1"/>
    <xf numFmtId="0" fontId="0" fillId="0" borderId="0" xfId="0"/>
    <xf numFmtId="0" fontId="0" fillId="0" borderId="0" xfId="0" applyBorder="1"/>
    <xf numFmtId="0" fontId="0" fillId="2" borderId="0" xfId="0" applyFill="1"/>
    <xf numFmtId="0" fontId="7" fillId="2" borderId="0" xfId="0" applyFont="1" applyFill="1"/>
    <xf numFmtId="0" fontId="6" fillId="2" borderId="0" xfId="0" applyFont="1" applyFill="1" applyBorder="1"/>
    <xf numFmtId="0" fontId="7" fillId="2" borderId="0" xfId="0" applyFont="1" applyFill="1" applyBorder="1"/>
    <xf numFmtId="4" fontId="7" fillId="2" borderId="0" xfId="0" applyNumberFormat="1" applyFont="1" applyFill="1" applyBorder="1"/>
    <xf numFmtId="0" fontId="8" fillId="2" borderId="0" xfId="0" applyFont="1" applyFill="1" applyBorder="1"/>
    <xf numFmtId="4" fontId="8" fillId="2" borderId="0" xfId="0" applyNumberFormat="1" applyFont="1" applyFill="1" applyBorder="1" applyAlignment="1"/>
    <xf numFmtId="0" fontId="8" fillId="2" borderId="0" xfId="0" applyFont="1" applyFill="1"/>
    <xf numFmtId="4" fontId="6" fillId="2" borderId="3" xfId="0" applyNumberFormat="1" applyFont="1" applyFill="1" applyBorder="1"/>
    <xf numFmtId="4" fontId="6" fillId="2" borderId="0" xfId="0" applyNumberFormat="1" applyFont="1" applyFill="1" applyBorder="1"/>
    <xf numFmtId="0" fontId="0" fillId="2" borderId="0" xfId="0" applyFill="1" applyBorder="1"/>
    <xf numFmtId="4" fontId="17" fillId="2" borderId="0" xfId="0" applyNumberFormat="1" applyFont="1" applyFill="1" applyBorder="1"/>
    <xf numFmtId="4" fontId="4" fillId="2" borderId="0" xfId="0" applyNumberFormat="1" applyFont="1" applyFill="1" applyBorder="1"/>
    <xf numFmtId="4" fontId="17" fillId="0" borderId="0" xfId="0" applyNumberFormat="1" applyFont="1" applyBorder="1"/>
    <xf numFmtId="14" fontId="5" fillId="0" borderId="8" xfId="0" applyNumberFormat="1" applyFont="1" applyBorder="1" applyAlignment="1">
      <alignment horizontal="center"/>
    </xf>
    <xf numFmtId="49" fontId="5" fillId="0" borderId="8" xfId="0" applyNumberFormat="1" applyFont="1" applyBorder="1" applyAlignment="1">
      <alignment horizontal="center"/>
    </xf>
    <xf numFmtId="4" fontId="5" fillId="2" borderId="8" xfId="0" applyNumberFormat="1" applyFont="1" applyFill="1" applyBorder="1"/>
    <xf numFmtId="0" fontId="5" fillId="0" borderId="8" xfId="0" applyFont="1" applyBorder="1" applyAlignment="1">
      <alignment horizontal="left"/>
    </xf>
    <xf numFmtId="0" fontId="18" fillId="3" borderId="13" xfId="1" applyFont="1" applyFill="1" applyBorder="1" applyAlignment="1">
      <alignment horizontal="center" vertical="center" wrapText="1"/>
    </xf>
    <xf numFmtId="4" fontId="19" fillId="2" borderId="8" xfId="0" applyNumberFormat="1" applyFont="1" applyFill="1" applyBorder="1"/>
    <xf numFmtId="0" fontId="19" fillId="0" borderId="0" xfId="0" applyFont="1"/>
    <xf numFmtId="49" fontId="5" fillId="0" borderId="8" xfId="0" applyNumberFormat="1" applyFont="1" applyBorder="1" applyAlignment="1">
      <alignment horizontal="right"/>
    </xf>
    <xf numFmtId="0" fontId="0" fillId="4" borderId="0" xfId="0" applyFill="1" applyBorder="1"/>
    <xf numFmtId="0" fontId="4" fillId="4" borderId="0" xfId="0" applyFont="1" applyFill="1" applyBorder="1"/>
    <xf numFmtId="4" fontId="5" fillId="2" borderId="11" xfId="0" applyNumberFormat="1" applyFont="1" applyFill="1" applyBorder="1"/>
    <xf numFmtId="4" fontId="5" fillId="2" borderId="9" xfId="0" applyNumberFormat="1" applyFont="1" applyFill="1" applyBorder="1"/>
    <xf numFmtId="4" fontId="19" fillId="2" borderId="9" xfId="0" applyNumberFormat="1" applyFont="1" applyFill="1" applyBorder="1"/>
    <xf numFmtId="4" fontId="19" fillId="4" borderId="0" xfId="0" applyNumberFormat="1" applyFont="1" applyFill="1" applyBorder="1"/>
    <xf numFmtId="0" fontId="5" fillId="4" borderId="0" xfId="0" applyFont="1" applyFill="1" applyBorder="1"/>
    <xf numFmtId="0" fontId="3" fillId="4" borderId="0" xfId="1" applyFont="1" applyFill="1" applyBorder="1" applyAlignment="1">
      <alignment horizontal="center" vertical="center"/>
    </xf>
    <xf numFmtId="0" fontId="22" fillId="0" borderId="8" xfId="0" applyFont="1" applyBorder="1" applyAlignment="1">
      <alignment horizontal="left"/>
    </xf>
    <xf numFmtId="49" fontId="5" fillId="0" borderId="0" xfId="0" applyNumberFormat="1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0" fillId="0" borderId="0" xfId="0" applyAlignment="1">
      <alignment horizontal="right"/>
    </xf>
    <xf numFmtId="0" fontId="4" fillId="0" borderId="0" xfId="0" applyFont="1" applyAlignment="1">
      <alignment horizontal="right"/>
    </xf>
    <xf numFmtId="49" fontId="23" fillId="0" borderId="8" xfId="0" applyNumberFormat="1" applyFont="1" applyBorder="1" applyAlignment="1">
      <alignment horizontal="right"/>
    </xf>
    <xf numFmtId="14" fontId="5" fillId="0" borderId="14" xfId="0" applyNumberFormat="1" applyFont="1" applyBorder="1" applyAlignment="1">
      <alignment horizontal="center"/>
    </xf>
    <xf numFmtId="49" fontId="5" fillId="0" borderId="14" xfId="0" applyNumberFormat="1" applyFont="1" applyBorder="1" applyAlignment="1">
      <alignment horizontal="right"/>
    </xf>
    <xf numFmtId="49" fontId="5" fillId="0" borderId="14" xfId="0" applyNumberFormat="1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4" xfId="0" applyFont="1" applyBorder="1" applyAlignment="1">
      <alignment horizontal="left"/>
    </xf>
    <xf numFmtId="4" fontId="5" fillId="2" borderId="14" xfId="0" applyNumberFormat="1" applyFont="1" applyFill="1" applyBorder="1"/>
    <xf numFmtId="4" fontId="5" fillId="2" borderId="10" xfId="0" applyNumberFormat="1" applyFont="1" applyFill="1" applyBorder="1"/>
    <xf numFmtId="0" fontId="3" fillId="3" borderId="4" xfId="1" applyFont="1" applyFill="1" applyBorder="1" applyAlignment="1">
      <alignment horizontal="right" vertical="center"/>
    </xf>
    <xf numFmtId="4" fontId="5" fillId="2" borderId="15" xfId="0" applyNumberFormat="1" applyFont="1" applyFill="1" applyBorder="1"/>
    <xf numFmtId="0" fontId="18" fillId="3" borderId="4" xfId="1" applyFont="1" applyFill="1" applyBorder="1" applyAlignment="1">
      <alignment horizontal="center" vertical="center" wrapText="1"/>
    </xf>
    <xf numFmtId="0" fontId="18" fillId="3" borderId="4" xfId="1" applyFont="1" applyFill="1" applyBorder="1" applyAlignment="1">
      <alignment horizontal="center" vertical="center"/>
    </xf>
    <xf numFmtId="0" fontId="0" fillId="2" borderId="0" xfId="0" applyFill="1" applyBorder="1" applyAlignment="1">
      <alignment horizontal="right"/>
    </xf>
    <xf numFmtId="0" fontId="26" fillId="2" borderId="0" xfId="0" applyFont="1" applyFill="1" applyBorder="1"/>
    <xf numFmtId="0" fontId="27" fillId="2" borderId="0" xfId="0" applyFont="1" applyFill="1" applyBorder="1"/>
    <xf numFmtId="0" fontId="28" fillId="2" borderId="0" xfId="0" applyFont="1" applyFill="1" applyBorder="1"/>
    <xf numFmtId="0" fontId="5" fillId="2" borderId="0" xfId="0" applyFont="1" applyFill="1"/>
    <xf numFmtId="0" fontId="19" fillId="2" borderId="0" xfId="0" applyFont="1" applyFill="1"/>
    <xf numFmtId="0" fontId="4" fillId="2" borderId="0" xfId="0" applyFont="1" applyFill="1"/>
    <xf numFmtId="4" fontId="9" fillId="2" borderId="0" xfId="0" applyNumberFormat="1" applyFont="1" applyFill="1" applyBorder="1"/>
    <xf numFmtId="0" fontId="29" fillId="2" borderId="0" xfId="0" applyFont="1" applyFill="1"/>
    <xf numFmtId="0" fontId="29" fillId="0" borderId="0" xfId="0" applyFont="1"/>
    <xf numFmtId="0" fontId="30" fillId="2" borderId="0" xfId="1" applyFont="1" applyFill="1" applyBorder="1" applyAlignment="1">
      <alignment horizontal="center" vertical="center"/>
    </xf>
    <xf numFmtId="49" fontId="6" fillId="0" borderId="18" xfId="0" applyNumberFormat="1" applyFont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6" fillId="0" borderId="18" xfId="0" applyFont="1" applyBorder="1" applyAlignment="1">
      <alignment horizontal="left"/>
    </xf>
    <xf numFmtId="4" fontId="6" fillId="2" borderId="18" xfId="0" applyNumberFormat="1" applyFont="1" applyFill="1" applyBorder="1"/>
    <xf numFmtId="4" fontId="5" fillId="0" borderId="19" xfId="0" applyNumberFormat="1" applyFont="1" applyBorder="1"/>
    <xf numFmtId="4" fontId="17" fillId="0" borderId="19" xfId="0" applyNumberFormat="1" applyFont="1" applyBorder="1"/>
    <xf numFmtId="4" fontId="8" fillId="0" borderId="21" xfId="0" applyNumberFormat="1" applyFont="1" applyBorder="1"/>
    <xf numFmtId="4" fontId="8" fillId="0" borderId="20" xfId="0" applyNumberFormat="1" applyFont="1" applyBorder="1"/>
    <xf numFmtId="0" fontId="4" fillId="2" borderId="0" xfId="0" applyFont="1" applyFill="1" applyBorder="1"/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right"/>
    </xf>
    <xf numFmtId="14" fontId="5" fillId="2" borderId="0" xfId="0" applyNumberFormat="1" applyFont="1" applyFill="1" applyBorder="1" applyAlignment="1">
      <alignment horizontal="center"/>
    </xf>
    <xf numFmtId="49" fontId="5" fillId="2" borderId="0" xfId="0" applyNumberFormat="1" applyFont="1" applyFill="1" applyBorder="1" applyAlignment="1">
      <alignment horizontal="right"/>
    </xf>
    <xf numFmtId="49" fontId="5" fillId="2" borderId="0" xfId="0" applyNumberFormat="1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29" fillId="4" borderId="21" xfId="0" applyFont="1" applyFill="1" applyBorder="1"/>
    <xf numFmtId="0" fontId="31" fillId="2" borderId="0" xfId="0" applyFont="1" applyFill="1" applyBorder="1"/>
    <xf numFmtId="0" fontId="32" fillId="2" borderId="0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vertical="center"/>
    </xf>
    <xf numFmtId="0" fontId="33" fillId="2" borderId="0" xfId="0" applyFont="1" applyFill="1" applyBorder="1"/>
    <xf numFmtId="0" fontId="14" fillId="2" borderId="0" xfId="0" applyFont="1" applyFill="1" applyBorder="1" applyAlignment="1">
      <alignment horizontal="center" vertical="center"/>
    </xf>
    <xf numFmtId="0" fontId="32" fillId="2" borderId="0" xfId="0" applyFont="1" applyFill="1" applyBorder="1" applyAlignment="1">
      <alignment horizontal="center" vertical="center" wrapText="1"/>
    </xf>
    <xf numFmtId="0" fontId="35" fillId="0" borderId="0" xfId="3"/>
    <xf numFmtId="0" fontId="24" fillId="2" borderId="0" xfId="3" applyFont="1" applyFill="1"/>
    <xf numFmtId="0" fontId="7" fillId="2" borderId="0" xfId="3" applyFont="1" applyFill="1"/>
    <xf numFmtId="0" fontId="36" fillId="4" borderId="2" xfId="3" applyFont="1" applyFill="1" applyBorder="1" applyAlignment="1">
      <alignment horizontal="center" wrapText="1"/>
    </xf>
    <xf numFmtId="0" fontId="37" fillId="4" borderId="12" xfId="3" applyFont="1" applyFill="1" applyBorder="1" applyAlignment="1">
      <alignment horizontal="center" wrapText="1"/>
    </xf>
    <xf numFmtId="0" fontId="35" fillId="2" borderId="0" xfId="3" applyFont="1" applyFill="1"/>
    <xf numFmtId="0" fontId="35" fillId="0" borderId="0" xfId="3" applyFont="1"/>
    <xf numFmtId="0" fontId="35" fillId="2" borderId="0" xfId="3" applyFill="1"/>
    <xf numFmtId="0" fontId="38" fillId="0" borderId="0" xfId="3" applyFont="1" applyAlignment="1">
      <alignment horizontal="center"/>
    </xf>
    <xf numFmtId="0" fontId="12" fillId="4" borderId="2" xfId="3" applyFont="1" applyFill="1" applyBorder="1" applyAlignment="1">
      <alignment horizontal="center" wrapText="1"/>
    </xf>
    <xf numFmtId="0" fontId="27" fillId="2" borderId="0" xfId="3" applyFont="1" applyFill="1"/>
    <xf numFmtId="0" fontId="7" fillId="2" borderId="0" xfId="3" applyFont="1" applyFill="1" applyAlignment="1">
      <alignment horizontal="center"/>
    </xf>
    <xf numFmtId="0" fontId="27" fillId="2" borderId="0" xfId="3" applyFont="1" applyFill="1" applyBorder="1" applyAlignment="1">
      <alignment horizontal="left"/>
    </xf>
    <xf numFmtId="0" fontId="4" fillId="2" borderId="0" xfId="0" applyFont="1" applyFill="1" applyBorder="1" applyAlignment="1">
      <alignment horizontal="right"/>
    </xf>
    <xf numFmtId="0" fontId="35" fillId="0" borderId="0" xfId="3" applyAlignment="1">
      <alignment horizontal="center"/>
    </xf>
    <xf numFmtId="0" fontId="11" fillId="2" borderId="0" xfId="3" applyFont="1" applyFill="1"/>
    <xf numFmtId="0" fontId="39" fillId="2" borderId="0" xfId="3" applyFont="1" applyFill="1"/>
    <xf numFmtId="0" fontId="9" fillId="2" borderId="0" xfId="0" applyFont="1" applyFill="1"/>
    <xf numFmtId="0" fontId="35" fillId="6" borderId="0" xfId="3" applyFill="1"/>
    <xf numFmtId="0" fontId="8" fillId="0" borderId="8" xfId="3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left"/>
    </xf>
    <xf numFmtId="0" fontId="0" fillId="2" borderId="0" xfId="0" applyFont="1" applyFill="1" applyBorder="1"/>
    <xf numFmtId="4" fontId="6" fillId="2" borderId="21" xfId="0" applyNumberFormat="1" applyFont="1" applyFill="1" applyBorder="1"/>
    <xf numFmtId="0" fontId="9" fillId="2" borderId="0" xfId="0" applyFont="1" applyFill="1" applyBorder="1"/>
    <xf numFmtId="0" fontId="14" fillId="2" borderId="0" xfId="3" applyFont="1" applyFill="1"/>
    <xf numFmtId="0" fontId="50" fillId="2" borderId="0" xfId="3" applyFont="1" applyFill="1"/>
    <xf numFmtId="0" fontId="31" fillId="2" borderId="7" xfId="0" applyFont="1" applyFill="1" applyBorder="1"/>
    <xf numFmtId="0" fontId="32" fillId="2" borderId="5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vertical="center"/>
    </xf>
    <xf numFmtId="0" fontId="33" fillId="2" borderId="5" xfId="0" applyFont="1" applyFill="1" applyBorder="1"/>
    <xf numFmtId="0" fontId="14" fillId="2" borderId="6" xfId="0" applyFont="1" applyFill="1" applyBorder="1" applyAlignment="1">
      <alignment vertical="center"/>
    </xf>
    <xf numFmtId="0" fontId="27" fillId="2" borderId="26" xfId="0" applyFont="1" applyFill="1" applyBorder="1"/>
    <xf numFmtId="0" fontId="27" fillId="2" borderId="27" xfId="0" applyFont="1" applyFill="1" applyBorder="1"/>
    <xf numFmtId="0" fontId="0" fillId="2" borderId="26" xfId="0" applyFill="1" applyBorder="1"/>
    <xf numFmtId="0" fontId="0" fillId="2" borderId="27" xfId="0" applyFill="1" applyBorder="1"/>
    <xf numFmtId="0" fontId="6" fillId="2" borderId="26" xfId="0" applyFont="1" applyFill="1" applyBorder="1"/>
    <xf numFmtId="0" fontId="7" fillId="2" borderId="27" xfId="0" applyFont="1" applyFill="1" applyBorder="1"/>
    <xf numFmtId="0" fontId="10" fillId="2" borderId="26" xfId="0" applyFont="1" applyFill="1" applyBorder="1"/>
    <xf numFmtId="0" fontId="9" fillId="2" borderId="27" xfId="0" applyFont="1" applyFill="1" applyBorder="1"/>
    <xf numFmtId="0" fontId="8" fillId="2" borderId="26" xfId="0" applyFont="1" applyFill="1" applyBorder="1"/>
    <xf numFmtId="0" fontId="8" fillId="2" borderId="27" xfId="0" applyFont="1" applyFill="1" applyBorder="1"/>
    <xf numFmtId="4" fontId="8" fillId="2" borderId="26" xfId="0" applyNumberFormat="1" applyFont="1" applyFill="1" applyBorder="1"/>
    <xf numFmtId="4" fontId="6" fillId="2" borderId="28" xfId="0" applyNumberFormat="1" applyFont="1" applyFill="1" applyBorder="1"/>
    <xf numFmtId="4" fontId="6" fillId="2" borderId="27" xfId="0" applyNumberFormat="1" applyFont="1" applyFill="1" applyBorder="1"/>
    <xf numFmtId="4" fontId="7" fillId="2" borderId="27" xfId="0" applyNumberFormat="1" applyFont="1" applyFill="1" applyBorder="1"/>
    <xf numFmtId="0" fontId="6" fillId="2" borderId="27" xfId="0" applyFont="1" applyFill="1" applyBorder="1"/>
    <xf numFmtId="0" fontId="7" fillId="2" borderId="26" xfId="0" applyFont="1" applyFill="1" applyBorder="1"/>
    <xf numFmtId="4" fontId="6" fillId="2" borderId="29" xfId="0" applyNumberFormat="1" applyFont="1" applyFill="1" applyBorder="1"/>
    <xf numFmtId="0" fontId="0" fillId="2" borderId="30" xfId="0" applyFill="1" applyBorder="1"/>
    <xf numFmtId="0" fontId="6" fillId="2" borderId="21" xfId="0" applyFont="1" applyFill="1" applyBorder="1"/>
    <xf numFmtId="0" fontId="7" fillId="2" borderId="21" xfId="0" applyFont="1" applyFill="1" applyBorder="1"/>
    <xf numFmtId="0" fontId="0" fillId="2" borderId="21" xfId="0" applyFont="1" applyFill="1" applyBorder="1"/>
    <xf numFmtId="4" fontId="7" fillId="2" borderId="21" xfId="0" applyNumberFormat="1" applyFont="1" applyFill="1" applyBorder="1"/>
    <xf numFmtId="4" fontId="6" fillId="2" borderId="31" xfId="0" applyNumberFormat="1" applyFont="1" applyFill="1" applyBorder="1"/>
    <xf numFmtId="0" fontId="21" fillId="2" borderId="0" xfId="8" applyFill="1" applyBorder="1"/>
    <xf numFmtId="0" fontId="31" fillId="2" borderId="0" xfId="3" applyFont="1" applyFill="1" applyBorder="1"/>
    <xf numFmtId="0" fontId="32" fillId="2" borderId="0" xfId="3" applyFont="1" applyFill="1" applyBorder="1" applyAlignment="1">
      <alignment horizontal="center" vertical="center"/>
    </xf>
    <xf numFmtId="0" fontId="14" fillId="2" borderId="0" xfId="3" applyFont="1" applyFill="1" applyBorder="1" applyAlignment="1">
      <alignment vertical="center"/>
    </xf>
    <xf numFmtId="0" fontId="33" fillId="2" borderId="0" xfId="3" applyFont="1" applyFill="1" applyBorder="1"/>
    <xf numFmtId="0" fontId="27" fillId="2" borderId="0" xfId="3" applyFont="1" applyFill="1" applyBorder="1"/>
    <xf numFmtId="0" fontId="35" fillId="2" borderId="0" xfId="3" applyFill="1" applyBorder="1"/>
    <xf numFmtId="0" fontId="2" fillId="2" borderId="0" xfId="8" applyFont="1" applyFill="1" applyBorder="1"/>
    <xf numFmtId="0" fontId="2" fillId="2" borderId="0" xfId="8" applyFont="1" applyFill="1"/>
    <xf numFmtId="0" fontId="53" fillId="2" borderId="0" xfId="8" applyFont="1" applyFill="1"/>
    <xf numFmtId="0" fontId="55" fillId="2" borderId="0" xfId="8" applyFont="1" applyFill="1"/>
    <xf numFmtId="0" fontId="58" fillId="2" borderId="0" xfId="8" applyFont="1" applyFill="1"/>
    <xf numFmtId="0" fontId="59" fillId="2" borderId="0" xfId="8" applyFont="1" applyFill="1"/>
    <xf numFmtId="0" fontId="21" fillId="2" borderId="0" xfId="8" applyFill="1"/>
    <xf numFmtId="0" fontId="21" fillId="0" borderId="0" xfId="8"/>
    <xf numFmtId="0" fontId="21" fillId="2" borderId="0" xfId="8" applyFill="1" applyAlignment="1">
      <alignment horizontal="center"/>
    </xf>
    <xf numFmtId="0" fontId="62" fillId="2" borderId="0" xfId="8" applyFont="1" applyFill="1"/>
    <xf numFmtId="0" fontId="63" fillId="2" borderId="0" xfId="8" applyFont="1" applyFill="1" applyBorder="1" applyAlignment="1">
      <alignment horizontal="center"/>
    </xf>
    <xf numFmtId="0" fontId="54" fillId="7" borderId="41" xfId="1" applyFont="1" applyFill="1" applyBorder="1" applyAlignment="1">
      <alignment horizontal="center" vertical="center" wrapText="1"/>
    </xf>
    <xf numFmtId="0" fontId="54" fillId="8" borderId="41" xfId="1" applyFont="1" applyFill="1" applyBorder="1" applyAlignment="1">
      <alignment horizontal="center" vertical="center" wrapText="1"/>
    </xf>
    <xf numFmtId="0" fontId="64" fillId="2" borderId="0" xfId="8" applyFont="1" applyFill="1"/>
    <xf numFmtId="0" fontId="56" fillId="2" borderId="42" xfId="1" applyFont="1" applyFill="1" applyBorder="1" applyAlignment="1">
      <alignment horizontal="left" vertical="center" wrapText="1"/>
    </xf>
    <xf numFmtId="0" fontId="56" fillId="2" borderId="34" xfId="8" applyFont="1" applyFill="1" applyBorder="1" applyAlignment="1">
      <alignment horizontal="center"/>
    </xf>
    <xf numFmtId="0" fontId="65" fillId="2" borderId="0" xfId="8" applyFont="1" applyFill="1"/>
    <xf numFmtId="0" fontId="56" fillId="2" borderId="43" xfId="1" applyFont="1" applyFill="1" applyBorder="1" applyAlignment="1">
      <alignment horizontal="left" vertical="center" wrapText="1"/>
    </xf>
    <xf numFmtId="0" fontId="56" fillId="2" borderId="22" xfId="8" applyFont="1" applyFill="1" applyBorder="1" applyAlignment="1">
      <alignment horizontal="center"/>
    </xf>
    <xf numFmtId="0" fontId="54" fillId="2" borderId="43" xfId="1" applyFont="1" applyFill="1" applyBorder="1" applyAlignment="1">
      <alignment horizontal="left" vertical="center" wrapText="1"/>
    </xf>
    <xf numFmtId="0" fontId="57" fillId="2" borderId="22" xfId="8" applyFont="1" applyFill="1" applyBorder="1" applyAlignment="1">
      <alignment horizontal="center"/>
    </xf>
    <xf numFmtId="0" fontId="15" fillId="2" borderId="0" xfId="8" applyFont="1" applyFill="1"/>
    <xf numFmtId="0" fontId="60" fillId="2" borderId="44" xfId="1" applyFont="1" applyFill="1" applyBorder="1" applyAlignment="1">
      <alignment horizontal="left" vertical="center" wrapText="1"/>
    </xf>
    <xf numFmtId="0" fontId="61" fillId="2" borderId="25" xfId="8" applyFont="1" applyFill="1" applyBorder="1" applyAlignment="1">
      <alignment horizontal="center"/>
    </xf>
    <xf numFmtId="0" fontId="2" fillId="2" borderId="0" xfId="8" applyFont="1" applyFill="1" applyAlignment="1">
      <alignment horizontal="center"/>
    </xf>
    <xf numFmtId="0" fontId="21" fillId="0" borderId="0" xfId="8" applyAlignment="1">
      <alignment horizontal="center"/>
    </xf>
    <xf numFmtId="0" fontId="8" fillId="2" borderId="8" xfId="3" applyFont="1" applyFill="1" applyBorder="1" applyAlignment="1">
      <alignment horizontal="center" vertical="center"/>
    </xf>
    <xf numFmtId="0" fontId="8" fillId="2" borderId="8" xfId="3" applyFont="1" applyFill="1" applyBorder="1" applyAlignment="1">
      <alignment horizontal="left" vertical="center"/>
    </xf>
    <xf numFmtId="0" fontId="8" fillId="2" borderId="8" xfId="3" applyFont="1" applyFill="1" applyBorder="1"/>
    <xf numFmtId="0" fontId="8" fillId="2" borderId="8" xfId="3" applyFont="1" applyFill="1" applyBorder="1" applyAlignment="1">
      <alignment horizontal="left" vertical="center" wrapText="1"/>
    </xf>
    <xf numFmtId="165" fontId="8" fillId="2" borderId="8" xfId="5" applyNumberFormat="1" applyFont="1" applyFill="1" applyBorder="1"/>
    <xf numFmtId="0" fontId="35" fillId="2" borderId="0" xfId="3" applyFont="1" applyFill="1" applyBorder="1"/>
    <xf numFmtId="0" fontId="69" fillId="7" borderId="32" xfId="1" applyFont="1" applyFill="1" applyBorder="1" applyAlignment="1">
      <alignment horizontal="center" vertical="center" wrapText="1"/>
    </xf>
    <xf numFmtId="0" fontId="69" fillId="8" borderId="32" xfId="1" applyFont="1" applyFill="1" applyBorder="1" applyAlignment="1">
      <alignment horizontal="center" vertical="center" wrapText="1"/>
    </xf>
    <xf numFmtId="0" fontId="70" fillId="2" borderId="33" xfId="1" applyFont="1" applyFill="1" applyBorder="1" applyAlignment="1">
      <alignment horizontal="left" vertical="center" wrapText="1"/>
    </xf>
    <xf numFmtId="0" fontId="70" fillId="2" borderId="47" xfId="1" applyFont="1" applyFill="1" applyBorder="1" applyAlignment="1">
      <alignment horizontal="center" vertical="center" wrapText="1"/>
    </xf>
    <xf numFmtId="3" fontId="70" fillId="2" borderId="34" xfId="8" applyNumberFormat="1" applyFont="1" applyFill="1" applyBorder="1"/>
    <xf numFmtId="165" fontId="70" fillId="2" borderId="34" xfId="8" applyNumberFormat="1" applyFont="1" applyFill="1" applyBorder="1"/>
    <xf numFmtId="165" fontId="70" fillId="2" borderId="34" xfId="8" applyNumberFormat="1" applyFont="1" applyFill="1" applyBorder="1" applyAlignment="1">
      <alignment horizontal="center"/>
    </xf>
    <xf numFmtId="3" fontId="70" fillId="2" borderId="35" xfId="8" applyNumberFormat="1" applyFont="1" applyFill="1" applyBorder="1"/>
    <xf numFmtId="17" fontId="69" fillId="2" borderId="36" xfId="1" applyNumberFormat="1" applyFont="1" applyFill="1" applyBorder="1" applyAlignment="1">
      <alignment horizontal="left" vertical="center" wrapText="1"/>
    </xf>
    <xf numFmtId="49" fontId="69" fillId="2" borderId="48" xfId="1" applyNumberFormat="1" applyFont="1" applyFill="1" applyBorder="1" applyAlignment="1">
      <alignment horizontal="center" vertical="center" wrapText="1"/>
    </xf>
    <xf numFmtId="3" fontId="58" fillId="2" borderId="22" xfId="8" applyNumberFormat="1" applyFont="1" applyFill="1" applyBorder="1"/>
    <xf numFmtId="165" fontId="58" fillId="2" borderId="22" xfId="8" applyNumberFormat="1" applyFont="1" applyFill="1" applyBorder="1"/>
    <xf numFmtId="3" fontId="58" fillId="2" borderId="37" xfId="8" applyNumberFormat="1" applyFont="1" applyFill="1" applyBorder="1"/>
    <xf numFmtId="49" fontId="69" fillId="2" borderId="36" xfId="1" applyNumberFormat="1" applyFont="1" applyFill="1" applyBorder="1" applyAlignment="1">
      <alignment horizontal="left" vertical="center" wrapText="1"/>
    </xf>
    <xf numFmtId="0" fontId="71" fillId="2" borderId="49" xfId="1" applyFont="1" applyFill="1" applyBorder="1" applyAlignment="1">
      <alignment horizontal="left" vertical="center" wrapText="1"/>
    </xf>
    <xf numFmtId="3" fontId="15" fillId="2" borderId="25" xfId="8" applyNumberFormat="1" applyFont="1" applyFill="1" applyBorder="1"/>
    <xf numFmtId="165" fontId="15" fillId="2" borderId="25" xfId="8" applyNumberFormat="1" applyFont="1" applyFill="1" applyBorder="1"/>
    <xf numFmtId="3" fontId="15" fillId="2" borderId="39" xfId="8" applyNumberFormat="1" applyFont="1" applyFill="1" applyBorder="1"/>
    <xf numFmtId="0" fontId="54" fillId="2" borderId="40" xfId="1" applyFont="1" applyFill="1" applyBorder="1" applyAlignment="1">
      <alignment horizontal="center" vertical="center" wrapText="1"/>
    </xf>
    <xf numFmtId="0" fontId="72" fillId="2" borderId="0" xfId="0" applyFont="1" applyFill="1"/>
    <xf numFmtId="0" fontId="14" fillId="2" borderId="0" xfId="0" applyFont="1" applyFill="1" applyBorder="1" applyAlignment="1">
      <alignment vertical="center"/>
    </xf>
    <xf numFmtId="0" fontId="74" fillId="0" borderId="24" xfId="3" applyFont="1" applyBorder="1" applyAlignment="1">
      <alignment horizontal="center"/>
    </xf>
    <xf numFmtId="0" fontId="74" fillId="2" borderId="24" xfId="3" applyFont="1" applyFill="1" applyBorder="1" applyAlignment="1">
      <alignment horizontal="center"/>
    </xf>
    <xf numFmtId="0" fontId="7" fillId="2" borderId="0" xfId="3" applyFont="1" applyFill="1" applyAlignment="1"/>
    <xf numFmtId="0" fontId="75" fillId="2" borderId="0" xfId="3" applyFont="1" applyFill="1" applyBorder="1"/>
    <xf numFmtId="0" fontId="76" fillId="2" borderId="0" xfId="3" applyFont="1" applyFill="1" applyBorder="1"/>
    <xf numFmtId="4" fontId="76" fillId="2" borderId="0" xfId="3" applyNumberFormat="1" applyFont="1" applyFill="1" applyBorder="1"/>
    <xf numFmtId="4" fontId="77" fillId="2" borderId="0" xfId="3" applyNumberFormat="1" applyFont="1" applyFill="1" applyBorder="1"/>
    <xf numFmtId="4" fontId="78" fillId="2" borderId="0" xfId="3" applyNumberFormat="1" applyFont="1" applyFill="1" applyBorder="1"/>
    <xf numFmtId="4" fontId="79" fillId="2" borderId="0" xfId="3" applyNumberFormat="1" applyFont="1" applyFill="1" applyBorder="1"/>
    <xf numFmtId="0" fontId="5" fillId="0" borderId="8" xfId="3" applyFont="1" applyBorder="1" applyAlignment="1">
      <alignment horizontal="center"/>
    </xf>
    <xf numFmtId="0" fontId="5" fillId="0" borderId="8" xfId="3" applyFont="1" applyBorder="1"/>
    <xf numFmtId="4" fontId="5" fillId="2" borderId="8" xfId="3" applyNumberFormat="1" applyFont="1" applyFill="1" applyBorder="1"/>
    <xf numFmtId="0" fontId="75" fillId="6" borderId="0" xfId="3" applyFont="1" applyFill="1" applyBorder="1"/>
    <xf numFmtId="0" fontId="76" fillId="6" borderId="0" xfId="3" applyFont="1" applyFill="1" applyBorder="1"/>
    <xf numFmtId="4" fontId="77" fillId="6" borderId="0" xfId="3" applyNumberFormat="1" applyFont="1" applyFill="1" applyBorder="1"/>
    <xf numFmtId="0" fontId="81" fillId="4" borderId="12" xfId="3" applyFont="1" applyFill="1" applyBorder="1" applyAlignment="1">
      <alignment horizontal="center" wrapText="1"/>
    </xf>
    <xf numFmtId="0" fontId="82" fillId="5" borderId="23" xfId="3" applyFont="1" applyFill="1" applyBorder="1" applyAlignment="1">
      <alignment horizontal="center"/>
    </xf>
    <xf numFmtId="0" fontId="82" fillId="5" borderId="24" xfId="3" applyFont="1" applyFill="1" applyBorder="1" applyAlignment="1">
      <alignment horizontal="center"/>
    </xf>
    <xf numFmtId="0" fontId="38" fillId="2" borderId="0" xfId="3" applyFont="1" applyFill="1" applyAlignment="1">
      <alignment horizontal="center"/>
    </xf>
    <xf numFmtId="0" fontId="25" fillId="2" borderId="0" xfId="3" applyFont="1" applyFill="1" applyBorder="1" applyAlignment="1">
      <alignment horizontal="center"/>
    </xf>
    <xf numFmtId="0" fontId="5" fillId="5" borderId="8" xfId="3" applyFont="1" applyFill="1" applyBorder="1" applyAlignment="1">
      <alignment horizontal="center"/>
    </xf>
    <xf numFmtId="0" fontId="5" fillId="5" borderId="8" xfId="3" applyFont="1" applyFill="1" applyBorder="1"/>
    <xf numFmtId="4" fontId="5" fillId="5" borderId="8" xfId="3" applyNumberFormat="1" applyFont="1" applyFill="1" applyBorder="1"/>
    <xf numFmtId="0" fontId="13" fillId="2" borderId="46" xfId="3" applyFont="1" applyFill="1" applyBorder="1"/>
    <xf numFmtId="0" fontId="80" fillId="2" borderId="46" xfId="3" applyFont="1" applyFill="1" applyBorder="1"/>
    <xf numFmtId="0" fontId="13" fillId="2" borderId="46" xfId="3" applyFont="1" applyFill="1" applyBorder="1" applyAlignment="1">
      <alignment horizontal="center"/>
    </xf>
    <xf numFmtId="0" fontId="25" fillId="2" borderId="46" xfId="3" applyFont="1" applyFill="1" applyBorder="1"/>
    <xf numFmtId="4" fontId="13" fillId="2" borderId="46" xfId="3" applyNumberFormat="1" applyFont="1" applyFill="1" applyBorder="1"/>
    <xf numFmtId="0" fontId="5" fillId="2" borderId="0" xfId="0" applyFont="1" applyFill="1" applyBorder="1" applyAlignment="1">
      <alignment horizontal="left"/>
    </xf>
    <xf numFmtId="0" fontId="14" fillId="2" borderId="0" xfId="0" applyFont="1" applyFill="1" applyBorder="1" applyAlignment="1">
      <alignment vertical="center"/>
    </xf>
    <xf numFmtId="0" fontId="5" fillId="2" borderId="8" xfId="0" applyFont="1" applyFill="1" applyBorder="1" applyAlignment="1">
      <alignment horizontal="left"/>
    </xf>
    <xf numFmtId="0" fontId="50" fillId="2" borderId="0" xfId="3" applyFont="1" applyFill="1" applyAlignment="1">
      <alignment horizontal="center"/>
    </xf>
    <xf numFmtId="49" fontId="5" fillId="2" borderId="8" xfId="0" applyNumberFormat="1" applyFont="1" applyFill="1" applyBorder="1" applyAlignment="1">
      <alignment horizontal="center"/>
    </xf>
    <xf numFmtId="0" fontId="5" fillId="2" borderId="8" xfId="0" applyFont="1" applyFill="1" applyBorder="1" applyAlignment="1">
      <alignment horizontal="center"/>
    </xf>
    <xf numFmtId="49" fontId="5" fillId="2" borderId="8" xfId="0" applyNumberFormat="1" applyFont="1" applyFill="1" applyBorder="1" applyAlignment="1">
      <alignment horizontal="right"/>
    </xf>
    <xf numFmtId="4" fontId="5" fillId="2" borderId="55" xfId="0" applyNumberFormat="1" applyFont="1" applyFill="1" applyBorder="1"/>
    <xf numFmtId="0" fontId="8" fillId="0" borderId="8" xfId="3" applyFont="1" applyFill="1" applyBorder="1" applyAlignment="1">
      <alignment horizontal="center" vertical="center"/>
    </xf>
    <xf numFmtId="0" fontId="8" fillId="0" borderId="8" xfId="3" applyFont="1" applyFill="1" applyBorder="1" applyAlignment="1">
      <alignment horizontal="left" vertical="center" wrapText="1"/>
    </xf>
    <xf numFmtId="43" fontId="8" fillId="0" borderId="8" xfId="5" applyNumberFormat="1" applyFont="1" applyFill="1" applyBorder="1"/>
    <xf numFmtId="165" fontId="8" fillId="0" borderId="8" xfId="5" applyNumberFormat="1" applyFont="1" applyFill="1" applyBorder="1"/>
    <xf numFmtId="0" fontId="8" fillId="0" borderId="8" xfId="3" applyFont="1" applyFill="1" applyBorder="1"/>
    <xf numFmtId="0" fontId="8" fillId="0" borderId="8" xfId="3" applyFont="1" applyFill="1" applyBorder="1" applyAlignment="1">
      <alignment horizontal="left" wrapText="1"/>
    </xf>
    <xf numFmtId="0" fontId="8" fillId="0" borderId="8" xfId="3" applyFont="1" applyFill="1" applyBorder="1" applyAlignment="1">
      <alignment horizontal="left"/>
    </xf>
    <xf numFmtId="43" fontId="8" fillId="2" borderId="8" xfId="5" applyNumberFormat="1" applyFont="1" applyFill="1" applyBorder="1"/>
    <xf numFmtId="3" fontId="8" fillId="0" borderId="8" xfId="3" applyNumberFormat="1" applyFont="1" applyFill="1" applyBorder="1" applyAlignment="1">
      <alignment horizontal="left" vertical="center" wrapText="1"/>
    </xf>
    <xf numFmtId="4" fontId="8" fillId="0" borderId="8" xfId="3" applyNumberFormat="1" applyFont="1" applyFill="1" applyBorder="1"/>
    <xf numFmtId="165" fontId="9" fillId="0" borderId="8" xfId="5" applyNumberFormat="1" applyFont="1" applyFill="1" applyBorder="1"/>
    <xf numFmtId="43" fontId="68" fillId="0" borderId="8" xfId="5" applyNumberFormat="1" applyFont="1" applyFill="1" applyBorder="1"/>
    <xf numFmtId="165" fontId="68" fillId="0" borderId="8" xfId="5" applyNumberFormat="1" applyFont="1" applyFill="1" applyBorder="1"/>
    <xf numFmtId="4" fontId="9" fillId="0" borderId="8" xfId="3" applyNumberFormat="1" applyFont="1" applyFill="1" applyBorder="1"/>
    <xf numFmtId="3" fontId="56" fillId="2" borderId="35" xfId="8" applyNumberFormat="1" applyFont="1" applyFill="1" applyBorder="1" applyAlignment="1">
      <alignment horizontal="center"/>
    </xf>
    <xf numFmtId="3" fontId="56" fillId="2" borderId="37" xfId="8" applyNumberFormat="1" applyFont="1" applyFill="1" applyBorder="1" applyAlignment="1">
      <alignment horizontal="center"/>
    </xf>
    <xf numFmtId="3" fontId="57" fillId="2" borderId="37" xfId="8" applyNumberFormat="1" applyFont="1" applyFill="1" applyBorder="1" applyAlignment="1">
      <alignment horizontal="center"/>
    </xf>
    <xf numFmtId="3" fontId="61" fillId="2" borderId="39" xfId="8" applyNumberFormat="1" applyFont="1" applyFill="1" applyBorder="1" applyAlignment="1">
      <alignment horizontal="center"/>
    </xf>
    <xf numFmtId="0" fontId="84" fillId="2" borderId="38" xfId="1" applyFont="1" applyFill="1" applyBorder="1" applyAlignment="1">
      <alignment horizontal="left" vertical="center" wrapText="1"/>
    </xf>
    <xf numFmtId="4" fontId="9" fillId="2" borderId="16" xfId="0" applyNumberFormat="1" applyFont="1" applyFill="1" applyBorder="1"/>
    <xf numFmtId="0" fontId="53" fillId="2" borderId="0" xfId="0" applyFont="1" applyFill="1"/>
    <xf numFmtId="0" fontId="64" fillId="2" borderId="0" xfId="0" applyFont="1" applyFill="1"/>
    <xf numFmtId="0" fontId="86" fillId="7" borderId="41" xfId="1" applyFont="1" applyFill="1" applyBorder="1" applyAlignment="1">
      <alignment horizontal="center" vertical="center" wrapText="1"/>
    </xf>
    <xf numFmtId="0" fontId="86" fillId="8" borderId="41" xfId="1" applyFont="1" applyFill="1" applyBorder="1" applyAlignment="1">
      <alignment horizontal="center" vertical="center" wrapText="1"/>
    </xf>
    <xf numFmtId="0" fontId="87" fillId="6" borderId="0" xfId="0" applyFont="1" applyFill="1"/>
    <xf numFmtId="0" fontId="85" fillId="2" borderId="0" xfId="0" applyFont="1" applyFill="1"/>
    <xf numFmtId="0" fontId="85" fillId="0" borderId="0" xfId="0" applyFont="1"/>
    <xf numFmtId="0" fontId="88" fillId="2" borderId="42" xfId="1" applyFont="1" applyFill="1" applyBorder="1" applyAlignment="1">
      <alignment horizontal="left" vertical="center" wrapText="1"/>
    </xf>
    <xf numFmtId="0" fontId="88" fillId="2" borderId="43" xfId="1" applyFont="1" applyFill="1" applyBorder="1" applyAlignment="1">
      <alignment horizontal="left" vertical="center" wrapText="1"/>
    </xf>
    <xf numFmtId="0" fontId="86" fillId="2" borderId="43" xfId="1" applyFont="1" applyFill="1" applyBorder="1" applyAlignment="1">
      <alignment horizontal="left" vertical="center" wrapText="1"/>
    </xf>
    <xf numFmtId="0" fontId="83" fillId="2" borderId="44" xfId="1" applyFont="1" applyFill="1" applyBorder="1" applyAlignment="1">
      <alignment horizontal="left" vertical="center" wrapText="1"/>
    </xf>
    <xf numFmtId="0" fontId="89" fillId="6" borderId="0" xfId="0" applyFont="1" applyFill="1"/>
    <xf numFmtId="0" fontId="53" fillId="0" borderId="0" xfId="0" applyFont="1"/>
    <xf numFmtId="0" fontId="90" fillId="2" borderId="34" xfId="8" applyFont="1" applyFill="1" applyBorder="1" applyAlignment="1">
      <alignment horizontal="center"/>
    </xf>
    <xf numFmtId="3" fontId="90" fillId="2" borderId="35" xfId="8" applyNumberFormat="1" applyFont="1" applyFill="1" applyBorder="1" applyAlignment="1">
      <alignment horizontal="center"/>
    </xf>
    <xf numFmtId="0" fontId="90" fillId="2" borderId="22" xfId="8" applyFont="1" applyFill="1" applyBorder="1" applyAlignment="1">
      <alignment horizontal="center"/>
    </xf>
    <xf numFmtId="3" fontId="90" fillId="2" borderId="37" xfId="8" applyNumberFormat="1" applyFont="1" applyFill="1" applyBorder="1" applyAlignment="1">
      <alignment horizontal="center"/>
    </xf>
    <xf numFmtId="0" fontId="26" fillId="2" borderId="22" xfId="8" applyFont="1" applyFill="1" applyBorder="1" applyAlignment="1">
      <alignment horizontal="center"/>
    </xf>
    <xf numFmtId="3" fontId="26" fillId="2" borderId="37" xfId="8" applyNumberFormat="1" applyFont="1" applyFill="1" applyBorder="1" applyAlignment="1">
      <alignment horizontal="center"/>
    </xf>
    <xf numFmtId="0" fontId="25" fillId="2" borderId="25" xfId="8" applyFont="1" applyFill="1" applyBorder="1" applyAlignment="1">
      <alignment horizontal="center"/>
    </xf>
    <xf numFmtId="3" fontId="25" fillId="2" borderId="39" xfId="8" applyNumberFormat="1" applyFont="1" applyFill="1" applyBorder="1" applyAlignment="1">
      <alignment horizontal="right"/>
    </xf>
    <xf numFmtId="3" fontId="25" fillId="2" borderId="39" xfId="8" applyNumberFormat="1" applyFont="1" applyFill="1" applyBorder="1" applyAlignment="1">
      <alignment horizontal="center"/>
    </xf>
    <xf numFmtId="49" fontId="53" fillId="2" borderId="0" xfId="0" applyNumberFormat="1" applyFont="1" applyFill="1"/>
    <xf numFmtId="3" fontId="92" fillId="2" borderId="0" xfId="8" applyNumberFormat="1" applyFont="1" applyFill="1" applyBorder="1" applyAlignment="1">
      <alignment horizontal="center"/>
    </xf>
    <xf numFmtId="0" fontId="90" fillId="2" borderId="56" xfId="8" applyFont="1" applyFill="1" applyBorder="1" applyAlignment="1">
      <alignment horizontal="center"/>
    </xf>
    <xf numFmtId="0" fontId="90" fillId="2" borderId="57" xfId="8" applyFont="1" applyFill="1" applyBorder="1" applyAlignment="1">
      <alignment horizontal="center"/>
    </xf>
    <xf numFmtId="0" fontId="26" fillId="2" borderId="57" xfId="8" applyFont="1" applyFill="1" applyBorder="1" applyAlignment="1">
      <alignment horizontal="center"/>
    </xf>
    <xf numFmtId="0" fontId="25" fillId="2" borderId="58" xfId="8" applyFont="1" applyFill="1" applyBorder="1" applyAlignment="1">
      <alignment horizontal="center"/>
    </xf>
    <xf numFmtId="0" fontId="86" fillId="7" borderId="32" xfId="1" applyFont="1" applyFill="1" applyBorder="1" applyAlignment="1">
      <alignment horizontal="center" vertical="center" wrapText="1"/>
    </xf>
    <xf numFmtId="9" fontId="92" fillId="2" borderId="22" xfId="13" applyFont="1" applyFill="1" applyBorder="1" applyAlignment="1">
      <alignment horizontal="center"/>
    </xf>
    <xf numFmtId="9" fontId="92" fillId="2" borderId="22" xfId="13" applyNumberFormat="1" applyFont="1" applyFill="1" applyBorder="1" applyAlignment="1">
      <alignment horizontal="center"/>
    </xf>
    <xf numFmtId="0" fontId="92" fillId="2" borderId="22" xfId="8" applyNumberFormat="1" applyFont="1" applyFill="1" applyBorder="1" applyAlignment="1">
      <alignment horizontal="center"/>
    </xf>
    <xf numFmtId="9" fontId="92" fillId="9" borderId="22" xfId="13" applyFont="1" applyFill="1" applyBorder="1" applyAlignment="1">
      <alignment horizontal="center"/>
    </xf>
    <xf numFmtId="3" fontId="92" fillId="9" borderId="22" xfId="8" applyNumberFormat="1" applyFont="1" applyFill="1" applyBorder="1" applyAlignment="1">
      <alignment horizontal="center"/>
    </xf>
    <xf numFmtId="0" fontId="92" fillId="9" borderId="22" xfId="8" applyNumberFormat="1" applyFont="1" applyFill="1" applyBorder="1" applyAlignment="1">
      <alignment horizontal="center"/>
    </xf>
    <xf numFmtId="0" fontId="26" fillId="2" borderId="0" xfId="0" applyFont="1" applyFill="1"/>
    <xf numFmtId="49" fontId="22" fillId="0" borderId="8" xfId="0" applyNumberFormat="1" applyFont="1" applyBorder="1" applyAlignment="1">
      <alignment horizontal="center"/>
    </xf>
    <xf numFmtId="0" fontId="22" fillId="0" borderId="8" xfId="0" applyFont="1" applyBorder="1" applyAlignment="1">
      <alignment horizontal="center"/>
    </xf>
    <xf numFmtId="4" fontId="22" fillId="2" borderId="8" xfId="0" applyNumberFormat="1" applyFont="1" applyFill="1" applyBorder="1"/>
    <xf numFmtId="0" fontId="50" fillId="2" borderId="0" xfId="3" applyFont="1" applyFill="1" applyAlignment="1"/>
    <xf numFmtId="4" fontId="26" fillId="2" borderId="22" xfId="4" applyNumberFormat="1" applyFont="1" applyFill="1" applyBorder="1"/>
    <xf numFmtId="4" fontId="26" fillId="2" borderId="63" xfId="4" applyNumberFormat="1" applyFont="1" applyFill="1" applyBorder="1"/>
    <xf numFmtId="0" fontId="92" fillId="8" borderId="41" xfId="3" applyFont="1" applyFill="1" applyBorder="1" applyAlignment="1">
      <alignment horizontal="center" vertical="center"/>
    </xf>
    <xf numFmtId="0" fontId="92" fillId="8" borderId="41" xfId="3" applyFont="1" applyFill="1" applyBorder="1" applyAlignment="1">
      <alignment horizontal="center"/>
    </xf>
    <xf numFmtId="0" fontId="57" fillId="2" borderId="0" xfId="3" applyFont="1" applyFill="1"/>
    <xf numFmtId="0" fontId="57" fillId="2" borderId="0" xfId="3" applyFont="1" applyFill="1" applyAlignment="1">
      <alignment horizontal="center"/>
    </xf>
    <xf numFmtId="0" fontId="95" fillId="0" borderId="8" xfId="0" applyFont="1" applyBorder="1" applyAlignment="1">
      <alignment horizontal="left"/>
    </xf>
    <xf numFmtId="0" fontId="22" fillId="0" borderId="0" xfId="0" applyFont="1" applyBorder="1" applyAlignment="1">
      <alignment horizontal="left"/>
    </xf>
    <xf numFmtId="4" fontId="5" fillId="0" borderId="8" xfId="0" applyNumberFormat="1" applyFont="1" applyFill="1" applyBorder="1"/>
    <xf numFmtId="0" fontId="96" fillId="0" borderId="8" xfId="0" applyFont="1" applyBorder="1" applyAlignment="1">
      <alignment horizontal="left"/>
    </xf>
    <xf numFmtId="16" fontId="5" fillId="0" borderId="8" xfId="0" applyNumberFormat="1" applyFont="1" applyBorder="1" applyAlignment="1">
      <alignment horizontal="center"/>
    </xf>
    <xf numFmtId="0" fontId="5" fillId="0" borderId="8" xfId="0" applyNumberFormat="1" applyFont="1" applyBorder="1" applyAlignment="1">
      <alignment horizontal="center"/>
    </xf>
    <xf numFmtId="4" fontId="5" fillId="0" borderId="9" xfId="0" applyNumberFormat="1" applyFont="1" applyFill="1" applyBorder="1"/>
    <xf numFmtId="0" fontId="5" fillId="0" borderId="8" xfId="0" applyFont="1" applyFill="1" applyBorder="1" applyAlignment="1">
      <alignment horizontal="left"/>
    </xf>
    <xf numFmtId="0" fontId="5" fillId="2" borderId="0" xfId="0" applyFont="1" applyFill="1" applyAlignment="1">
      <alignment horizontal="center"/>
    </xf>
    <xf numFmtId="0" fontId="5" fillId="0" borderId="0" xfId="0" applyFont="1" applyFill="1"/>
    <xf numFmtId="4" fontId="5" fillId="0" borderId="0" xfId="0" applyNumberFormat="1" applyFont="1" applyFill="1" applyBorder="1"/>
    <xf numFmtId="0" fontId="22" fillId="0" borderId="0" xfId="0" applyFont="1"/>
    <xf numFmtId="0" fontId="14" fillId="2" borderId="0" xfId="0" applyFont="1" applyFill="1" applyBorder="1" applyAlignment="1">
      <alignment vertical="center"/>
    </xf>
    <xf numFmtId="0" fontId="14" fillId="2" borderId="0" xfId="0" applyFont="1" applyFill="1" applyBorder="1" applyAlignment="1">
      <alignment vertical="center"/>
    </xf>
    <xf numFmtId="0" fontId="0" fillId="0" borderId="0" xfId="0" applyFont="1"/>
    <xf numFmtId="2" fontId="27" fillId="2" borderId="0" xfId="0" applyNumberFormat="1" applyFont="1" applyFill="1" applyBorder="1"/>
    <xf numFmtId="0" fontId="15" fillId="2" borderId="0" xfId="0" applyFont="1" applyFill="1" applyBorder="1"/>
    <xf numFmtId="0" fontId="27" fillId="2" borderId="0" xfId="0" applyFont="1" applyFill="1"/>
    <xf numFmtId="0" fontId="97" fillId="2" borderId="0" xfId="1" applyFont="1" applyFill="1" applyBorder="1" applyAlignment="1">
      <alignment horizontal="center" vertical="center"/>
    </xf>
    <xf numFmtId="0" fontId="2" fillId="2" borderId="0" xfId="0" applyFont="1" applyFill="1"/>
    <xf numFmtId="0" fontId="2" fillId="2" borderId="0" xfId="0" applyFont="1" applyFill="1" applyBorder="1" applyAlignment="1">
      <alignment horizontal="center"/>
    </xf>
    <xf numFmtId="0" fontId="2" fillId="2" borderId="0" xfId="0" applyFont="1" applyFill="1" applyBorder="1"/>
    <xf numFmtId="4" fontId="9" fillId="2" borderId="65" xfId="0" applyNumberFormat="1" applyFont="1" applyFill="1" applyBorder="1"/>
    <xf numFmtId="4" fontId="98" fillId="2" borderId="0" xfId="0" applyNumberFormat="1" applyFont="1" applyFill="1" applyBorder="1"/>
    <xf numFmtId="0" fontId="99" fillId="3" borderId="4" xfId="1" applyFont="1" applyFill="1" applyBorder="1" applyAlignment="1">
      <alignment horizontal="center" vertical="center"/>
    </xf>
    <xf numFmtId="0" fontId="3" fillId="3" borderId="66" xfId="1" applyFont="1" applyFill="1" applyBorder="1" applyAlignment="1">
      <alignment horizontal="center" vertical="center"/>
    </xf>
    <xf numFmtId="0" fontId="3" fillId="4" borderId="66" xfId="1" applyFont="1" applyFill="1" applyBorder="1" applyAlignment="1">
      <alignment horizontal="center"/>
    </xf>
    <xf numFmtId="0" fontId="99" fillId="3" borderId="4" xfId="1" applyFont="1" applyFill="1" applyBorder="1" applyAlignment="1">
      <alignment horizontal="center" vertical="center" wrapText="1"/>
    </xf>
    <xf numFmtId="0" fontId="99" fillId="3" borderId="4" xfId="1" applyFont="1" applyFill="1" applyBorder="1" applyAlignment="1">
      <alignment horizontal="center" vertical="top" wrapText="1"/>
    </xf>
    <xf numFmtId="0" fontId="2" fillId="0" borderId="0" xfId="0" applyFont="1"/>
    <xf numFmtId="14" fontId="5" fillId="0" borderId="67" xfId="0" applyNumberFormat="1" applyFont="1" applyBorder="1" applyAlignment="1">
      <alignment horizontal="center"/>
    </xf>
    <xf numFmtId="49" fontId="5" fillId="0" borderId="68" xfId="0" applyNumberFormat="1" applyFont="1" applyBorder="1" applyAlignment="1">
      <alignment horizontal="center"/>
    </xf>
    <xf numFmtId="0" fontId="5" fillId="0" borderId="69" xfId="0" applyFont="1" applyBorder="1"/>
    <xf numFmtId="0" fontId="5" fillId="0" borderId="69" xfId="0" applyFont="1" applyBorder="1" applyAlignment="1">
      <alignment horizontal="center"/>
    </xf>
    <xf numFmtId="4" fontId="5" fillId="0" borderId="69" xfId="0" applyNumberFormat="1" applyFont="1" applyBorder="1"/>
    <xf numFmtId="4" fontId="5" fillId="0" borderId="8" xfId="0" applyNumberFormat="1" applyFont="1" applyBorder="1"/>
    <xf numFmtId="4" fontId="5" fillId="4" borderId="69" xfId="0" applyNumberFormat="1" applyFont="1" applyFill="1" applyBorder="1"/>
    <xf numFmtId="4" fontId="5" fillId="0" borderId="70" xfId="0" applyNumberFormat="1" applyFont="1" applyBorder="1"/>
    <xf numFmtId="4" fontId="5" fillId="0" borderId="71" xfId="0" applyNumberFormat="1" applyFont="1" applyBorder="1"/>
    <xf numFmtId="14" fontId="5" fillId="0" borderId="72" xfId="0" applyNumberFormat="1" applyFont="1" applyBorder="1" applyAlignment="1">
      <alignment horizontal="center"/>
    </xf>
    <xf numFmtId="49" fontId="5" fillId="0" borderId="9" xfId="0" applyNumberFormat="1" applyFont="1" applyBorder="1" applyAlignment="1">
      <alignment horizontal="center"/>
    </xf>
    <xf numFmtId="0" fontId="5" fillId="0" borderId="8" xfId="0" applyFont="1" applyBorder="1"/>
    <xf numFmtId="4" fontId="5" fillId="4" borderId="8" xfId="0" applyNumberFormat="1" applyFont="1" applyFill="1" applyBorder="1"/>
    <xf numFmtId="4" fontId="5" fillId="0" borderId="11" xfId="0" applyNumberFormat="1" applyFont="1" applyBorder="1"/>
    <xf numFmtId="4" fontId="5" fillId="0" borderId="73" xfId="0" applyNumberFormat="1" applyFont="1" applyBorder="1"/>
    <xf numFmtId="4" fontId="73" fillId="4" borderId="50" xfId="0" applyNumberFormat="1" applyFont="1" applyFill="1" applyBorder="1"/>
    <xf numFmtId="4" fontId="73" fillId="0" borderId="51" xfId="0" applyNumberFormat="1" applyFont="1" applyBorder="1"/>
    <xf numFmtId="0" fontId="73" fillId="0" borderId="0" xfId="0" applyFont="1"/>
    <xf numFmtId="4" fontId="12" fillId="0" borderId="8" xfId="0" applyNumberFormat="1" applyFont="1" applyBorder="1"/>
    <xf numFmtId="0" fontId="5" fillId="0" borderId="0" xfId="0" applyFont="1" applyBorder="1"/>
    <xf numFmtId="14" fontId="5" fillId="0" borderId="9" xfId="0" applyNumberFormat="1" applyFont="1" applyBorder="1" applyAlignment="1">
      <alignment horizontal="center"/>
    </xf>
    <xf numFmtId="4" fontId="5" fillId="4" borderId="10" xfId="0" applyNumberFormat="1" applyFont="1" applyFill="1" applyBorder="1"/>
    <xf numFmtId="4" fontId="5" fillId="4" borderId="11" xfId="0" applyNumberFormat="1" applyFont="1" applyFill="1" applyBorder="1"/>
    <xf numFmtId="14" fontId="5" fillId="0" borderId="0" xfId="0" applyNumberFormat="1" applyFont="1" applyBorder="1" applyAlignment="1">
      <alignment horizontal="center"/>
    </xf>
    <xf numFmtId="0" fontId="5" fillId="2" borderId="0" xfId="0" applyFont="1" applyFill="1" applyBorder="1" applyAlignment="1"/>
    <xf numFmtId="0" fontId="101" fillId="0" borderId="8" xfId="0" applyFont="1" applyBorder="1"/>
    <xf numFmtId="4" fontId="101" fillId="2" borderId="0" xfId="0" applyNumberFormat="1" applyFont="1" applyFill="1" applyBorder="1"/>
    <xf numFmtId="4" fontId="73" fillId="0" borderId="82" xfId="0" applyNumberFormat="1" applyFont="1" applyBorder="1"/>
    <xf numFmtId="4" fontId="73" fillId="0" borderId="0" xfId="0" applyNumberFormat="1" applyFont="1"/>
    <xf numFmtId="0" fontId="5" fillId="2" borderId="0" xfId="0" applyFont="1" applyFill="1" applyBorder="1"/>
    <xf numFmtId="4" fontId="5" fillId="2" borderId="0" xfId="0" applyNumberFormat="1" applyFont="1" applyFill="1" applyBorder="1" applyAlignment="1">
      <alignment horizontal="center"/>
    </xf>
    <xf numFmtId="4" fontId="5" fillId="2" borderId="0" xfId="0" applyNumberFormat="1" applyFont="1" applyFill="1"/>
    <xf numFmtId="0" fontId="73" fillId="2" borderId="0" xfId="0" applyFont="1" applyFill="1" applyBorder="1" applyAlignment="1">
      <alignment horizontal="center"/>
    </xf>
    <xf numFmtId="4" fontId="73" fillId="2" borderId="0" xfId="0" applyNumberFormat="1" applyFont="1" applyFill="1" applyBorder="1"/>
    <xf numFmtId="4" fontId="73" fillId="2" borderId="0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4" fontId="5" fillId="0" borderId="0" xfId="0" applyNumberFormat="1" applyFont="1"/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93" fillId="5" borderId="53" xfId="3" applyFont="1" applyFill="1" applyBorder="1" applyAlignment="1">
      <alignment horizontal="center"/>
    </xf>
    <xf numFmtId="0" fontId="93" fillId="5" borderId="53" xfId="3" applyFont="1" applyFill="1" applyBorder="1"/>
    <xf numFmtId="4" fontId="93" fillId="5" borderId="53" xfId="3" applyNumberFormat="1" applyFont="1" applyFill="1" applyBorder="1"/>
    <xf numFmtId="0" fontId="74" fillId="5" borderId="23" xfId="3" applyFont="1" applyFill="1" applyBorder="1" applyAlignment="1">
      <alignment horizontal="center"/>
    </xf>
    <xf numFmtId="0" fontId="104" fillId="5" borderId="23" xfId="3" applyFont="1" applyFill="1" applyBorder="1" applyAlignment="1">
      <alignment horizontal="center"/>
    </xf>
    <xf numFmtId="0" fontId="104" fillId="5" borderId="24" xfId="3" applyFont="1" applyFill="1" applyBorder="1" applyAlignment="1">
      <alignment horizontal="center"/>
    </xf>
    <xf numFmtId="0" fontId="104" fillId="0" borderId="23" xfId="3" applyFont="1" applyBorder="1" applyAlignment="1">
      <alignment horizontal="center"/>
    </xf>
    <xf numFmtId="0" fontId="104" fillId="0" borderId="24" xfId="3" applyFont="1" applyBorder="1" applyAlignment="1">
      <alignment horizontal="center"/>
    </xf>
    <xf numFmtId="0" fontId="103" fillId="0" borderId="24" xfId="3" applyFont="1" applyBorder="1" applyAlignment="1">
      <alignment horizontal="center"/>
    </xf>
    <xf numFmtId="0" fontId="103" fillId="2" borderId="24" xfId="3" applyFont="1" applyFill="1" applyBorder="1" applyAlignment="1">
      <alignment horizontal="center"/>
    </xf>
    <xf numFmtId="0" fontId="103" fillId="5" borderId="23" xfId="3" applyFont="1" applyFill="1" applyBorder="1" applyAlignment="1">
      <alignment horizontal="center"/>
    </xf>
    <xf numFmtId="0" fontId="103" fillId="5" borderId="24" xfId="3" applyFont="1" applyFill="1" applyBorder="1" applyAlignment="1">
      <alignment horizontal="center"/>
    </xf>
    <xf numFmtId="0" fontId="103" fillId="0" borderId="23" xfId="3" applyFont="1" applyBorder="1" applyAlignment="1">
      <alignment horizontal="center"/>
    </xf>
    <xf numFmtId="0" fontId="93" fillId="0" borderId="45" xfId="3" applyFont="1" applyBorder="1" applyAlignment="1">
      <alignment horizontal="center"/>
    </xf>
    <xf numFmtId="0" fontId="93" fillId="0" borderId="45" xfId="3" applyFont="1" applyFill="1" applyBorder="1" applyAlignment="1">
      <alignment vertical="center"/>
    </xf>
    <xf numFmtId="4" fontId="93" fillId="0" borderId="45" xfId="3" applyNumberFormat="1" applyFont="1" applyFill="1" applyBorder="1" applyAlignment="1">
      <alignment vertical="center"/>
    </xf>
    <xf numFmtId="4" fontId="93" fillId="0" borderId="45" xfId="3" applyNumberFormat="1" applyFont="1" applyBorder="1"/>
    <xf numFmtId="4" fontId="93" fillId="0" borderId="52" xfId="3" applyNumberFormat="1" applyFont="1" applyBorder="1"/>
    <xf numFmtId="4" fontId="93" fillId="5" borderId="54" xfId="3" applyNumberFormat="1" applyFont="1" applyFill="1" applyBorder="1"/>
    <xf numFmtId="4" fontId="93" fillId="5" borderId="24" xfId="3" applyNumberFormat="1" applyFont="1" applyFill="1" applyBorder="1"/>
    <xf numFmtId="0" fontId="93" fillId="0" borderId="45" xfId="3" applyFont="1" applyFill="1" applyBorder="1" applyAlignment="1">
      <alignment horizontal="center"/>
    </xf>
    <xf numFmtId="0" fontId="93" fillId="2" borderId="0" xfId="3" applyFont="1" applyFill="1" applyAlignment="1">
      <alignment horizontal="center"/>
    </xf>
    <xf numFmtId="4" fontId="93" fillId="0" borderId="45" xfId="3" applyNumberFormat="1" applyFont="1" applyFill="1" applyBorder="1"/>
    <xf numFmtId="4" fontId="93" fillId="0" borderId="52" xfId="3" applyNumberFormat="1" applyFont="1" applyFill="1" applyBorder="1"/>
    <xf numFmtId="0" fontId="74" fillId="0" borderId="24" xfId="3" applyFont="1" applyFill="1" applyBorder="1" applyAlignment="1">
      <alignment horizontal="center"/>
    </xf>
    <xf numFmtId="0" fontId="35" fillId="0" borderId="0" xfId="3" applyFill="1"/>
    <xf numFmtId="0" fontId="93" fillId="2" borderId="0" xfId="3" applyFont="1" applyFill="1"/>
    <xf numFmtId="0" fontId="102" fillId="2" borderId="0" xfId="3" applyFont="1" applyFill="1"/>
    <xf numFmtId="0" fontId="105" fillId="2" borderId="45" xfId="3" applyFont="1" applyFill="1" applyBorder="1"/>
    <xf numFmtId="4" fontId="105" fillId="2" borderId="45" xfId="3" applyNumberFormat="1" applyFont="1" applyFill="1" applyBorder="1"/>
    <xf numFmtId="0" fontId="105" fillId="2" borderId="0" xfId="3" applyFont="1" applyFill="1"/>
    <xf numFmtId="0" fontId="105" fillId="2" borderId="0" xfId="3" applyFont="1" applyFill="1" applyAlignment="1">
      <alignment horizontal="center"/>
    </xf>
    <xf numFmtId="0" fontId="35" fillId="2" borderId="0" xfId="3" applyFill="1" applyAlignment="1">
      <alignment horizontal="center"/>
    </xf>
    <xf numFmtId="0" fontId="106" fillId="12" borderId="0" xfId="3" applyFont="1" applyFill="1"/>
    <xf numFmtId="0" fontId="107" fillId="6" borderId="0" xfId="3" applyFont="1" applyFill="1" applyBorder="1"/>
    <xf numFmtId="0" fontId="94" fillId="3" borderId="4" xfId="1" applyFont="1" applyFill="1" applyBorder="1" applyAlignment="1">
      <alignment horizontal="center" vertical="center"/>
    </xf>
    <xf numFmtId="165" fontId="8" fillId="0" borderId="14" xfId="5" applyNumberFormat="1" applyFont="1" applyFill="1" applyBorder="1"/>
    <xf numFmtId="4" fontId="8" fillId="0" borderId="11" xfId="3" applyNumberFormat="1" applyFont="1" applyFill="1" applyBorder="1"/>
    <xf numFmtId="0" fontId="8" fillId="0" borderId="8" xfId="3" applyFont="1" applyFill="1" applyBorder="1" applyAlignment="1">
      <alignment horizontal="center"/>
    </xf>
    <xf numFmtId="0" fontId="0" fillId="0" borderId="0" xfId="0" applyAlignment="1">
      <alignment horizontal="center"/>
    </xf>
    <xf numFmtId="4" fontId="67" fillId="0" borderId="85" xfId="3" applyNumberFormat="1" applyFont="1" applyFill="1" applyBorder="1"/>
    <xf numFmtId="0" fontId="66" fillId="3" borderId="84" xfId="1" applyFont="1" applyFill="1" applyBorder="1" applyAlignment="1">
      <alignment horizontal="center" vertical="center" wrapText="1"/>
    </xf>
    <xf numFmtId="4" fontId="8" fillId="0" borderId="85" xfId="3" applyNumberFormat="1" applyFont="1" applyFill="1" applyBorder="1"/>
    <xf numFmtId="4" fontId="8" fillId="2" borderId="85" xfId="3" applyNumberFormat="1" applyFont="1" applyFill="1" applyBorder="1"/>
    <xf numFmtId="4" fontId="108" fillId="0" borderId="85" xfId="3" applyNumberFormat="1" applyFont="1" applyFill="1" applyBorder="1"/>
    <xf numFmtId="4" fontId="108" fillId="0" borderId="64" xfId="3" applyNumberFormat="1" applyFont="1" applyFill="1" applyBorder="1"/>
    <xf numFmtId="0" fontId="66" fillId="3" borderId="4" xfId="1" applyFont="1" applyFill="1" applyBorder="1" applyAlignment="1">
      <alignment horizontal="center" vertical="center"/>
    </xf>
    <xf numFmtId="17" fontId="66" fillId="3" borderId="4" xfId="1" applyNumberFormat="1" applyFont="1" applyFill="1" applyBorder="1" applyAlignment="1">
      <alignment horizontal="center" vertical="center"/>
    </xf>
    <xf numFmtId="49" fontId="66" fillId="3" borderId="4" xfId="1" applyNumberFormat="1" applyFont="1" applyFill="1" applyBorder="1" applyAlignment="1">
      <alignment horizontal="center" vertical="center" wrapText="1"/>
    </xf>
    <xf numFmtId="0" fontId="66" fillId="10" borderId="4" xfId="1" applyFont="1" applyFill="1" applyBorder="1" applyAlignment="1">
      <alignment horizontal="center" vertical="center" wrapText="1"/>
    </xf>
    <xf numFmtId="0" fontId="66" fillId="11" borderId="4" xfId="1" applyFont="1" applyFill="1" applyBorder="1" applyAlignment="1">
      <alignment horizontal="center" vertical="center" wrapText="1"/>
    </xf>
    <xf numFmtId="0" fontId="109" fillId="0" borderId="45" xfId="3" applyFont="1" applyFill="1" applyBorder="1"/>
    <xf numFmtId="43" fontId="8" fillId="0" borderId="8" xfId="3" applyNumberFormat="1" applyFont="1" applyFill="1" applyBorder="1"/>
    <xf numFmtId="4" fontId="111" fillId="0" borderId="0" xfId="0" applyNumberFormat="1" applyFont="1"/>
    <xf numFmtId="16" fontId="21" fillId="2" borderId="0" xfId="8" applyNumberFormat="1" applyFill="1"/>
    <xf numFmtId="0" fontId="0" fillId="2" borderId="0" xfId="8" applyFont="1" applyFill="1"/>
    <xf numFmtId="0" fontId="4" fillId="0" borderId="0" xfId="0" applyFont="1" applyFill="1"/>
    <xf numFmtId="2" fontId="53" fillId="2" borderId="0" xfId="0" applyNumberFormat="1" applyFont="1" applyFill="1"/>
    <xf numFmtId="0" fontId="53" fillId="2" borderId="59" xfId="0" applyFont="1" applyFill="1" applyBorder="1" applyAlignment="1">
      <alignment vertical="center" wrapText="1"/>
    </xf>
    <xf numFmtId="9" fontId="92" fillId="0" borderId="22" xfId="13" applyFont="1" applyFill="1" applyBorder="1" applyAlignment="1">
      <alignment horizontal="center"/>
    </xf>
    <xf numFmtId="3" fontId="92" fillId="0" borderId="22" xfId="8" applyNumberFormat="1" applyFont="1" applyFill="1" applyBorder="1" applyAlignment="1">
      <alignment horizontal="center"/>
    </xf>
    <xf numFmtId="0" fontId="92" fillId="0" borderId="22" xfId="8" applyNumberFormat="1" applyFont="1" applyFill="1" applyBorder="1" applyAlignment="1">
      <alignment horizontal="center"/>
    </xf>
    <xf numFmtId="0" fontId="58" fillId="2" borderId="0" xfId="0" applyFont="1" applyFill="1"/>
    <xf numFmtId="0" fontId="26" fillId="2" borderId="63" xfId="4" applyNumberFormat="1" applyFont="1" applyFill="1" applyBorder="1" applyAlignment="1">
      <alignment horizontal="right"/>
    </xf>
    <xf numFmtId="0" fontId="113" fillId="2" borderId="0" xfId="1" applyFont="1" applyFill="1" applyBorder="1" applyAlignment="1">
      <alignment vertical="center"/>
    </xf>
    <xf numFmtId="0" fontId="26" fillId="2" borderId="0" xfId="1" applyFont="1" applyFill="1" applyBorder="1" applyAlignment="1">
      <alignment horizontal="center" vertical="center"/>
    </xf>
    <xf numFmtId="0" fontId="94" fillId="3" borderId="66" xfId="1" applyFont="1" applyFill="1" applyBorder="1" applyAlignment="1">
      <alignment horizontal="center" vertical="center"/>
    </xf>
    <xf numFmtId="0" fontId="94" fillId="4" borderId="66" xfId="1" applyFont="1" applyFill="1" applyBorder="1" applyAlignment="1">
      <alignment horizontal="center"/>
    </xf>
    <xf numFmtId="0" fontId="94" fillId="3" borderId="86" xfId="1" applyFont="1" applyFill="1" applyBorder="1" applyAlignment="1">
      <alignment horizontal="center" vertical="center" wrapText="1"/>
    </xf>
    <xf numFmtId="0" fontId="114" fillId="2" borderId="0" xfId="0" applyFont="1" applyFill="1"/>
    <xf numFmtId="0" fontId="114" fillId="0" borderId="0" xfId="0" applyFont="1"/>
    <xf numFmtId="4" fontId="5" fillId="2" borderId="70" xfId="0" applyNumberFormat="1" applyFont="1" applyFill="1" applyBorder="1"/>
    <xf numFmtId="0" fontId="5" fillId="2" borderId="87" xfId="0" applyFont="1" applyFill="1" applyBorder="1" applyAlignment="1"/>
    <xf numFmtId="4" fontId="5" fillId="0" borderId="11" xfId="0" applyNumberFormat="1" applyFont="1" applyFill="1" applyBorder="1"/>
    <xf numFmtId="0" fontId="10" fillId="0" borderId="88" xfId="0" applyFont="1" applyBorder="1" applyAlignment="1"/>
    <xf numFmtId="0" fontId="10" fillId="0" borderId="9" xfId="0" applyFont="1" applyBorder="1" applyAlignment="1"/>
    <xf numFmtId="4" fontId="73" fillId="0" borderId="11" xfId="0" applyNumberFormat="1" applyFont="1" applyFill="1" applyBorder="1"/>
    <xf numFmtId="0" fontId="73" fillId="2" borderId="0" xfId="0" applyFont="1" applyFill="1"/>
    <xf numFmtId="0" fontId="100" fillId="0" borderId="75" xfId="0" applyFont="1" applyBorder="1" applyAlignment="1"/>
    <xf numFmtId="0" fontId="100" fillId="0" borderId="76" xfId="0" applyFont="1" applyBorder="1" applyAlignment="1"/>
    <xf numFmtId="4" fontId="5" fillId="0" borderId="89" xfId="0" applyNumberFormat="1" applyFont="1" applyBorder="1"/>
    <xf numFmtId="4" fontId="5" fillId="4" borderId="90" xfId="0" applyNumberFormat="1" applyFont="1" applyFill="1" applyBorder="1"/>
    <xf numFmtId="4" fontId="9" fillId="0" borderId="91" xfId="0" applyNumberFormat="1" applyFont="1" applyFill="1" applyBorder="1" applyAlignment="1">
      <alignment horizontal="center" wrapText="1"/>
    </xf>
    <xf numFmtId="14" fontId="5" fillId="0" borderId="92" xfId="0" applyNumberFormat="1" applyFont="1" applyBorder="1" applyAlignment="1">
      <alignment horizontal="center"/>
    </xf>
    <xf numFmtId="0" fontId="5" fillId="0" borderId="93" xfId="0" applyFont="1" applyBorder="1"/>
    <xf numFmtId="4" fontId="5" fillId="0" borderId="14" xfId="0" applyNumberFormat="1" applyFont="1" applyBorder="1"/>
    <xf numFmtId="0" fontId="5" fillId="0" borderId="94" xfId="0" applyFont="1" applyFill="1" applyBorder="1" applyAlignment="1">
      <alignment horizontal="left"/>
    </xf>
    <xf numFmtId="0" fontId="5" fillId="0" borderId="50" xfId="0" applyFont="1" applyBorder="1"/>
    <xf numFmtId="0" fontId="5" fillId="2" borderId="95" xfId="0" applyFont="1" applyFill="1" applyBorder="1" applyAlignment="1">
      <alignment horizontal="left"/>
    </xf>
    <xf numFmtId="14" fontId="12" fillId="2" borderId="72" xfId="0" applyNumberFormat="1" applyFont="1" applyFill="1" applyBorder="1" applyAlignment="1">
      <alignment horizontal="center"/>
    </xf>
    <xf numFmtId="0" fontId="12" fillId="2" borderId="8" xfId="0" applyFont="1" applyFill="1" applyBorder="1"/>
    <xf numFmtId="0" fontId="12" fillId="2" borderId="50" xfId="0" applyFont="1" applyFill="1" applyBorder="1"/>
    <xf numFmtId="4" fontId="12" fillId="2" borderId="8" xfId="0" applyNumberFormat="1" applyFont="1" applyFill="1" applyBorder="1"/>
    <xf numFmtId="4" fontId="12" fillId="2" borderId="11" xfId="0" applyNumberFormat="1" applyFont="1" applyFill="1" applyBorder="1"/>
    <xf numFmtId="0" fontId="12" fillId="2" borderId="95" xfId="0" applyFont="1" applyFill="1" applyBorder="1" applyAlignment="1">
      <alignment horizontal="left"/>
    </xf>
    <xf numFmtId="0" fontId="55" fillId="2" borderId="0" xfId="0" applyFont="1" applyFill="1" applyBorder="1"/>
    <xf numFmtId="0" fontId="101" fillId="2" borderId="0" xfId="0" applyFont="1" applyFill="1"/>
    <xf numFmtId="0" fontId="101" fillId="0" borderId="0" xfId="0" applyFont="1"/>
    <xf numFmtId="9" fontId="5" fillId="2" borderId="95" xfId="0" applyNumberFormat="1" applyFont="1" applyFill="1" applyBorder="1" applyAlignment="1">
      <alignment horizontal="left"/>
    </xf>
    <xf numFmtId="4" fontId="101" fillId="0" borderId="8" xfId="0" applyNumberFormat="1" applyFont="1" applyBorder="1"/>
    <xf numFmtId="0" fontId="101" fillId="0" borderId="94" xfId="0" applyFont="1" applyFill="1" applyBorder="1" applyAlignment="1">
      <alignment horizontal="left"/>
    </xf>
    <xf numFmtId="0" fontId="5" fillId="0" borderId="97" xfId="0" applyFont="1" applyBorder="1"/>
    <xf numFmtId="4" fontId="73" fillId="0" borderId="8" xfId="0" applyNumberFormat="1" applyFont="1" applyBorder="1"/>
    <xf numFmtId="0" fontId="101" fillId="2" borderId="98" xfId="0" applyFont="1" applyFill="1" applyBorder="1" applyAlignment="1"/>
    <xf numFmtId="4" fontId="73" fillId="0" borderId="99" xfId="0" applyNumberFormat="1" applyFont="1" applyBorder="1"/>
    <xf numFmtId="0" fontId="101" fillId="2" borderId="87" xfId="0" applyFont="1" applyFill="1" applyBorder="1" applyAlignment="1"/>
    <xf numFmtId="0" fontId="101" fillId="2" borderId="87" xfId="0" applyFont="1" applyFill="1" applyBorder="1" applyAlignment="1">
      <alignment horizontal="left"/>
    </xf>
    <xf numFmtId="0" fontId="113" fillId="15" borderId="100" xfId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34" fillId="2" borderId="0" xfId="1" applyFont="1" applyFill="1" applyBorder="1" applyAlignment="1">
      <alignment horizontal="center" vertical="center" wrapText="1"/>
    </xf>
    <xf numFmtId="0" fontId="25" fillId="2" borderId="0" xfId="0" applyFont="1" applyFill="1" applyBorder="1" applyAlignment="1">
      <alignment horizontal="center"/>
    </xf>
    <xf numFmtId="0" fontId="26" fillId="2" borderId="0" xfId="0" applyFont="1" applyFill="1" applyBorder="1" applyAlignment="1">
      <alignment horizontal="center"/>
    </xf>
    <xf numFmtId="14" fontId="10" fillId="0" borderId="16" xfId="0" applyNumberFormat="1" applyFont="1" applyBorder="1" applyAlignment="1">
      <alignment horizontal="left"/>
    </xf>
    <xf numFmtId="14" fontId="10" fillId="0" borderId="17" xfId="0" applyNumberFormat="1" applyFont="1" applyBorder="1" applyAlignment="1">
      <alignment horizontal="left"/>
    </xf>
    <xf numFmtId="0" fontId="49" fillId="2" borderId="26" xfId="1" applyFont="1" applyFill="1" applyBorder="1" applyAlignment="1">
      <alignment horizontal="center" vertical="center" wrapText="1"/>
    </xf>
    <xf numFmtId="0" fontId="49" fillId="2" borderId="0" xfId="1" applyFont="1" applyFill="1" applyBorder="1" applyAlignment="1">
      <alignment horizontal="center" vertical="center" wrapText="1"/>
    </xf>
    <xf numFmtId="0" fontId="49" fillId="2" borderId="27" xfId="1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left"/>
    </xf>
    <xf numFmtId="0" fontId="14" fillId="2" borderId="0" xfId="0" applyFont="1" applyFill="1" applyBorder="1" applyAlignment="1">
      <alignment horizontal="left" vertical="center"/>
    </xf>
    <xf numFmtId="0" fontId="15" fillId="2" borderId="0" xfId="1" applyFont="1" applyFill="1" applyBorder="1" applyAlignment="1">
      <alignment horizontal="center" vertical="center"/>
    </xf>
    <xf numFmtId="0" fontId="27" fillId="2" borderId="0" xfId="1" applyFont="1" applyFill="1" applyBorder="1" applyAlignment="1">
      <alignment horizontal="center" vertical="center"/>
    </xf>
    <xf numFmtId="0" fontId="10" fillId="0" borderId="74" xfId="0" applyFont="1" applyBorder="1" applyAlignment="1">
      <alignment horizontal="left"/>
    </xf>
    <xf numFmtId="0" fontId="10" fillId="0" borderId="75" xfId="0" applyFont="1" applyBorder="1" applyAlignment="1">
      <alignment horizontal="left"/>
    </xf>
    <xf numFmtId="0" fontId="10" fillId="0" borderId="76" xfId="0" applyFont="1" applyBorder="1" applyAlignment="1">
      <alignment horizontal="left"/>
    </xf>
    <xf numFmtId="0" fontId="100" fillId="0" borderId="77" xfId="0" applyFont="1" applyBorder="1" applyAlignment="1">
      <alignment horizontal="left"/>
    </xf>
    <xf numFmtId="0" fontId="100" fillId="0" borderId="78" xfId="0" applyFont="1" applyBorder="1" applyAlignment="1">
      <alignment horizontal="left"/>
    </xf>
    <xf numFmtId="4" fontId="9" fillId="2" borderId="0" xfId="0" applyNumberFormat="1" applyFont="1" applyFill="1" applyBorder="1" applyAlignment="1">
      <alignment horizontal="center" wrapText="1"/>
    </xf>
    <xf numFmtId="0" fontId="100" fillId="0" borderId="79" xfId="0" applyFont="1" applyBorder="1" applyAlignment="1">
      <alignment horizontal="left"/>
    </xf>
    <xf numFmtId="0" fontId="100" fillId="0" borderId="80" xfId="0" applyFont="1" applyBorder="1" applyAlignment="1">
      <alignment horizontal="left"/>
    </xf>
    <xf numFmtId="0" fontId="100" fillId="0" borderId="81" xfId="0" applyFont="1" applyBorder="1" applyAlignment="1">
      <alignment horizontal="left"/>
    </xf>
    <xf numFmtId="0" fontId="101" fillId="2" borderId="0" xfId="0" applyFont="1" applyFill="1" applyBorder="1" applyAlignment="1">
      <alignment horizontal="left"/>
    </xf>
    <xf numFmtId="0" fontId="10" fillId="0" borderId="9" xfId="0" applyFont="1" applyBorder="1" applyAlignment="1">
      <alignment horizontal="left"/>
    </xf>
    <xf numFmtId="0" fontId="10" fillId="0" borderId="8" xfId="0" applyFont="1" applyBorder="1" applyAlignment="1">
      <alignment horizontal="left"/>
    </xf>
    <xf numFmtId="0" fontId="26" fillId="2" borderId="0" xfId="1" applyFont="1" applyFill="1" applyBorder="1" applyAlignment="1">
      <alignment horizontal="center" vertical="center"/>
    </xf>
    <xf numFmtId="0" fontId="97" fillId="2" borderId="83" xfId="1" applyFont="1" applyFill="1" applyBorder="1" applyAlignment="1">
      <alignment horizontal="left" vertical="center"/>
    </xf>
    <xf numFmtId="0" fontId="97" fillId="0" borderId="96" xfId="1" applyFont="1" applyFill="1" applyBorder="1" applyAlignment="1">
      <alignment horizontal="left" vertical="center"/>
    </xf>
    <xf numFmtId="0" fontId="28" fillId="2" borderId="1" xfId="3" applyFont="1" applyFill="1" applyBorder="1" applyAlignment="1">
      <alignment horizontal="center"/>
    </xf>
    <xf numFmtId="0" fontId="16" fillId="2" borderId="0" xfId="3" applyFont="1" applyFill="1" applyBorder="1" applyAlignment="1">
      <alignment horizontal="center"/>
    </xf>
    <xf numFmtId="0" fontId="34" fillId="2" borderId="0" xfId="3" applyFont="1" applyFill="1" applyBorder="1" applyAlignment="1">
      <alignment horizontal="center"/>
    </xf>
    <xf numFmtId="0" fontId="41" fillId="2" borderId="0" xfId="3" applyFont="1" applyFill="1" applyAlignment="1">
      <alignment horizontal="center"/>
    </xf>
    <xf numFmtId="0" fontId="14" fillId="2" borderId="0" xfId="0" applyFont="1" applyFill="1" applyBorder="1" applyAlignment="1">
      <alignment vertical="center"/>
    </xf>
    <xf numFmtId="0" fontId="110" fillId="2" borderId="0" xfId="3" applyFont="1" applyFill="1" applyBorder="1" applyAlignment="1">
      <alignment horizontal="center"/>
    </xf>
    <xf numFmtId="0" fontId="91" fillId="2" borderId="0" xfId="3" applyFont="1" applyFill="1" applyBorder="1" applyAlignment="1">
      <alignment horizontal="center"/>
    </xf>
    <xf numFmtId="0" fontId="51" fillId="2" borderId="0" xfId="8" applyFont="1" applyFill="1" applyBorder="1" applyAlignment="1">
      <alignment horizontal="center" wrapText="1"/>
    </xf>
    <xf numFmtId="0" fontId="58" fillId="14" borderId="60" xfId="0" applyFont="1" applyFill="1" applyBorder="1" applyAlignment="1">
      <alignment horizontal="center" vertical="center"/>
    </xf>
    <xf numFmtId="0" fontId="58" fillId="14" borderId="61" xfId="0" applyFont="1" applyFill="1" applyBorder="1" applyAlignment="1">
      <alignment horizontal="center" vertical="center"/>
    </xf>
    <xf numFmtId="0" fontId="58" fillId="2" borderId="0" xfId="0" applyFont="1" applyFill="1" applyAlignment="1">
      <alignment horizontal="center" wrapText="1"/>
    </xf>
    <xf numFmtId="0" fontId="58" fillId="2" borderId="0" xfId="0" applyFont="1" applyFill="1" applyAlignment="1">
      <alignment horizontal="center"/>
    </xf>
    <xf numFmtId="0" fontId="58" fillId="2" borderId="60" xfId="0" applyFont="1" applyFill="1" applyBorder="1" applyAlignment="1">
      <alignment horizontal="center" vertical="center"/>
    </xf>
    <xf numFmtId="0" fontId="58" fillId="2" borderId="61" xfId="0" applyFont="1" applyFill="1" applyBorder="1" applyAlignment="1">
      <alignment horizontal="center" vertical="center"/>
    </xf>
    <xf numFmtId="0" fontId="58" fillId="13" borderId="60" xfId="0" applyFont="1" applyFill="1" applyBorder="1" applyAlignment="1">
      <alignment horizontal="center" vertical="center"/>
    </xf>
    <xf numFmtId="0" fontId="58" fillId="13" borderId="61" xfId="0" applyFont="1" applyFill="1" applyBorder="1" applyAlignment="1">
      <alignment horizontal="center" vertical="center"/>
    </xf>
    <xf numFmtId="0" fontId="91" fillId="2" borderId="60" xfId="0" applyFont="1" applyFill="1" applyBorder="1" applyAlignment="1">
      <alignment horizontal="center" vertical="center" wrapText="1"/>
    </xf>
    <xf numFmtId="0" fontId="91" fillId="2" borderId="62" xfId="0" applyFont="1" applyFill="1" applyBorder="1" applyAlignment="1">
      <alignment horizontal="center" vertical="center"/>
    </xf>
    <xf numFmtId="0" fontId="91" fillId="2" borderId="61" xfId="0" applyFont="1" applyFill="1" applyBorder="1" applyAlignment="1">
      <alignment horizontal="center" vertical="center"/>
    </xf>
    <xf numFmtId="0" fontId="57" fillId="2" borderId="0" xfId="3" applyFont="1" applyFill="1" applyAlignment="1">
      <alignment horizontal="center"/>
    </xf>
  </cellXfs>
  <cellStyles count="15">
    <cellStyle name="Millares 2" xfId="5"/>
    <cellStyle name="Millares 2 2" xfId="6"/>
    <cellStyle name="Millares 3" xfId="7"/>
    <cellStyle name="Millares 4" xfId="11"/>
    <cellStyle name="Millares 5" xfId="12"/>
    <cellStyle name="Normal" xfId="0" builtinId="0"/>
    <cellStyle name="Normal 2" xfId="1"/>
    <cellStyle name="Normal 3" xfId="2"/>
    <cellStyle name="Normal 4" xfId="3"/>
    <cellStyle name="Normal 4 2" xfId="8"/>
    <cellStyle name="Normal 5" xfId="9"/>
    <cellStyle name="Normal 5 2" xfId="10"/>
    <cellStyle name="Normal 6" xfId="4"/>
    <cellStyle name="Normal 7" xfId="14"/>
    <cellStyle name="Porcentaje" xfId="13" builtinId="5"/>
  </cellStyles>
  <dxfs count="0"/>
  <tableStyles count="0" defaultTableStyle="TableStyleMedium2" defaultPivotStyle="PivotStyleLight16"/>
  <colors>
    <mruColors>
      <color rgb="FF005C2A"/>
      <color rgb="FF003300"/>
      <color rgb="FF021C09"/>
      <color rgb="FF1C06B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/>
          <a:lstStyle/>
          <a:p>
            <a:pPr>
              <a:defRPr b="0">
                <a:solidFill>
                  <a:srgbClr val="002060"/>
                </a:solidFill>
                <a:latin typeface="Century Gothic" pitchFamily="34" charset="0"/>
              </a:defRPr>
            </a:pPr>
            <a:r>
              <a:rPr lang="en-US" sz="1600" b="1">
                <a:solidFill>
                  <a:srgbClr val="002060"/>
                </a:solidFill>
                <a:latin typeface="Century Gothic" pitchFamily="34" charset="0"/>
              </a:rPr>
              <a:t>Deuda Nº Propietarios</a:t>
            </a:r>
          </a:p>
        </c:rich>
      </c:tx>
      <c:layout>
        <c:manualLayout>
          <c:xMode val="edge"/>
          <c:yMode val="edge"/>
          <c:x val="0.25528779492014608"/>
          <c:y val="5.1016104217465183E-3"/>
        </c:manualLayout>
      </c:layout>
      <c:overlay val="0"/>
    </c:title>
    <c:autoTitleDeleted val="0"/>
    <c:view3D>
      <c:rotX val="15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'Deuda Propietario-Periodo'!$C$8</c:f>
              <c:strCache>
                <c:ptCount val="1"/>
                <c:pt idx="0">
                  <c:v>Status Deuda  </c:v>
                </c:pt>
              </c:strCache>
            </c:strRef>
          </c:tx>
          <c:spPr>
            <a:solidFill>
              <a:schemeClr val="accent1"/>
            </a:solidFill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  <a:scene3d>
              <a:camera prst="orthographicFront"/>
              <a:lightRig rig="threePt" dir="t"/>
            </a:scene3d>
            <a:sp3d>
              <a:bevelT prst="convex"/>
              <a:bevelB/>
            </a:sp3d>
          </c:spPr>
          <c:explosion val="26"/>
          <c:dPt>
            <c:idx val="0"/>
            <c:bubble3D val="0"/>
            <c:spPr>
              <a:solidFill>
                <a:srgbClr val="FF0000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prst="convex"/>
                <a:bevelB/>
              </a:sp3d>
            </c:spPr>
            <c:extLst>
              <c:ext xmlns:c16="http://schemas.microsoft.com/office/drawing/2014/chart" uri="{C3380CC4-5D6E-409C-BE32-E72D297353CC}">
                <c16:uniqueId val="{00000000-567A-4EB5-BFE6-8041463B436D}"/>
              </c:ext>
            </c:extLst>
          </c:dPt>
          <c:dPt>
            <c:idx val="1"/>
            <c:bubble3D val="0"/>
            <c:spPr>
              <a:solidFill>
                <a:srgbClr val="0070C0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prst="convex"/>
                <a:bevelB/>
              </a:sp3d>
            </c:spPr>
            <c:extLst>
              <c:ext xmlns:c16="http://schemas.microsoft.com/office/drawing/2014/chart" uri="{C3380CC4-5D6E-409C-BE32-E72D297353CC}">
                <c16:uniqueId val="{00000001-567A-4EB5-BFE6-8041463B436D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prst="convex"/>
                <a:bevelB/>
              </a:sp3d>
            </c:spPr>
            <c:extLst>
              <c:ext xmlns:c16="http://schemas.microsoft.com/office/drawing/2014/chart" uri="{C3380CC4-5D6E-409C-BE32-E72D297353CC}">
                <c16:uniqueId val="{00000002-567A-4EB5-BFE6-8041463B436D}"/>
              </c:ext>
            </c:extLst>
          </c:dPt>
          <c:dPt>
            <c:idx val="3"/>
            <c:bubble3D val="0"/>
            <c:spPr>
              <a:solidFill>
                <a:srgbClr val="005C2A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prst="convex"/>
                <a:bevelB/>
              </a:sp3d>
            </c:spPr>
            <c:extLst>
              <c:ext xmlns:c16="http://schemas.microsoft.com/office/drawing/2014/chart" uri="{C3380CC4-5D6E-409C-BE32-E72D297353CC}">
                <c16:uniqueId val="{00000003-567A-4EB5-BFE6-8041463B436D}"/>
              </c:ext>
            </c:extLst>
          </c:dPt>
          <c:dPt>
            <c:idx val="4"/>
            <c:bubble3D val="0"/>
            <c:spPr>
              <a:solidFill>
                <a:srgbClr val="1C06BE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prst="convex"/>
                <a:bevelB/>
              </a:sp3d>
            </c:spPr>
            <c:extLst>
              <c:ext xmlns:c16="http://schemas.microsoft.com/office/drawing/2014/chart" uri="{C3380CC4-5D6E-409C-BE32-E72D297353CC}">
                <c16:uniqueId val="{00000004-567A-4EB5-BFE6-8041463B436D}"/>
              </c:ext>
            </c:extLst>
          </c:dPt>
          <c:dPt>
            <c:idx val="5"/>
            <c:bubble3D val="0"/>
            <c:spPr>
              <a:solidFill>
                <a:srgbClr val="92D050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prst="convex"/>
                <a:bevelB/>
              </a:sp3d>
            </c:spPr>
            <c:extLst>
              <c:ext xmlns:c16="http://schemas.microsoft.com/office/drawing/2014/chart" uri="{C3380CC4-5D6E-409C-BE32-E72D297353CC}">
                <c16:uniqueId val="{00000005-567A-4EB5-BFE6-8041463B436D}"/>
              </c:ext>
            </c:extLst>
          </c:dPt>
          <c:dLbls>
            <c:dLbl>
              <c:idx val="0"/>
              <c:layout>
                <c:manualLayout>
                  <c:x val="4.7647872898547598E-2"/>
                  <c:y val="3.003924624710274E-2"/>
                </c:manualLayout>
              </c:layout>
              <c:spPr>
                <a:noFill/>
              </c:spPr>
              <c:txPr>
                <a:bodyPr/>
                <a:lstStyle/>
                <a:p>
                  <a:pPr>
                    <a:defRPr b="1">
                      <a:solidFill>
                        <a:srgbClr val="1C06BE"/>
                      </a:solidFill>
                    </a:defRPr>
                  </a:pPr>
                  <a:endParaRPr lang="es-VE"/>
                </a:p>
              </c:txPr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67A-4EB5-BFE6-8041463B436D}"/>
                </c:ext>
              </c:extLst>
            </c:dLbl>
            <c:dLbl>
              <c:idx val="1"/>
              <c:layout>
                <c:manualLayout>
                  <c:x val="9.0385815424437452E-2"/>
                  <c:y val="-0.13117485669295129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67A-4EB5-BFE6-8041463B436D}"/>
                </c:ext>
              </c:extLst>
            </c:dLbl>
            <c:dLbl>
              <c:idx val="2"/>
              <c:layout>
                <c:manualLayout>
                  <c:x val="8.3295183701953043E-3"/>
                  <c:y val="2.8307077837711896E-2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67A-4EB5-BFE6-8041463B436D}"/>
                </c:ext>
              </c:extLst>
            </c:dLbl>
            <c:dLbl>
              <c:idx val="3"/>
              <c:layout>
                <c:manualLayout>
                  <c:x val="6.3106048979317E-2"/>
                  <c:y val="2.2390168529927472E-2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67A-4EB5-BFE6-8041463B436D}"/>
                </c:ext>
              </c:extLst>
            </c:dLbl>
            <c:dLbl>
              <c:idx val="4"/>
              <c:layout>
                <c:manualLayout>
                  <c:x val="2.6833401324940002E-2"/>
                  <c:y val="0.14605067064083457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67A-4EB5-BFE6-8041463B436D}"/>
                </c:ext>
              </c:extLst>
            </c:dLbl>
            <c:dLbl>
              <c:idx val="5"/>
              <c:layout>
                <c:manualLayout>
                  <c:x val="-1.0203550692224549E-2"/>
                  <c:y val="-0.11796329000796962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67A-4EB5-BFE6-8041463B43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rgbClr val="1C06BE"/>
                    </a:solidFill>
                  </a:defRPr>
                </a:pPr>
                <a:endParaRPr lang="es-VE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,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'Deuda Propietario-Periodo'!$C$9:$C$14</c:f>
              <c:strCache>
                <c:ptCount val="6"/>
                <c:pt idx="0">
                  <c:v>Años Anteriores</c:v>
                </c:pt>
                <c:pt idx="1">
                  <c:v>Enero - Octubre</c:v>
                </c:pt>
                <c:pt idx="2">
                  <c:v>Noviembre</c:v>
                </c:pt>
                <c:pt idx="3">
                  <c:v>Diciembre</c:v>
                </c:pt>
                <c:pt idx="4">
                  <c:v>Diciembre Saldo (0)</c:v>
                </c:pt>
                <c:pt idx="5">
                  <c:v>Pagos Anticipados</c:v>
                </c:pt>
              </c:strCache>
            </c:strRef>
          </c:cat>
          <c:val>
            <c:numRef>
              <c:f>'Deuda Propietario-Periodo'!$D$9:$D$14</c:f>
              <c:numCache>
                <c:formatCode>General</c:formatCode>
                <c:ptCount val="6"/>
                <c:pt idx="0">
                  <c:v>8</c:v>
                </c:pt>
                <c:pt idx="1">
                  <c:v>23</c:v>
                </c:pt>
                <c:pt idx="2">
                  <c:v>21</c:v>
                </c:pt>
                <c:pt idx="3">
                  <c:v>60</c:v>
                </c:pt>
                <c:pt idx="4">
                  <c:v>47</c:v>
                </c:pt>
                <c:pt idx="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67A-4EB5-BFE6-8041463B436D}"/>
            </c:ext>
          </c:extLst>
        </c:ser>
        <c:ser>
          <c:idx val="1"/>
          <c:order val="1"/>
          <c:tx>
            <c:strRef>
              <c:f>'Deuda Propietario-Periodo'!$D$9:$D$14</c:f>
              <c:strCache>
                <c:ptCount val="6"/>
                <c:pt idx="0">
                  <c:v>8</c:v>
                </c:pt>
                <c:pt idx="1">
                  <c:v>23</c:v>
                </c:pt>
                <c:pt idx="2">
                  <c:v>21</c:v>
                </c:pt>
                <c:pt idx="3">
                  <c:v>60</c:v>
                </c:pt>
                <c:pt idx="4">
                  <c:v>47</c:v>
                </c:pt>
                <c:pt idx="5">
                  <c:v>54</c:v>
                </c:pt>
              </c:strCache>
            </c:strRef>
          </c:tx>
          <c:explosion val="25"/>
          <c:val>
            <c:numRef>
              <c:f>'Deuda Propietario-Periodo'!$D$9:$D$14</c:f>
              <c:numCache>
                <c:formatCode>General</c:formatCode>
                <c:ptCount val="6"/>
                <c:pt idx="0">
                  <c:v>8</c:v>
                </c:pt>
                <c:pt idx="1">
                  <c:v>23</c:v>
                </c:pt>
                <c:pt idx="2">
                  <c:v>21</c:v>
                </c:pt>
                <c:pt idx="3">
                  <c:v>60</c:v>
                </c:pt>
                <c:pt idx="4">
                  <c:v>47</c:v>
                </c:pt>
                <c:pt idx="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67A-4EB5-BFE6-8041463B436D}"/>
            </c:ext>
          </c:extLst>
        </c:ser>
        <c:ser>
          <c:idx val="2"/>
          <c:order val="2"/>
          <c:tx>
            <c:strRef>
              <c:f>'Deuda Propietario-Periodo'!$E$8</c:f>
              <c:strCache>
                <c:ptCount val="1"/>
                <c:pt idx="0">
                  <c:v>BS.</c:v>
                </c:pt>
              </c:strCache>
            </c:strRef>
          </c:tx>
          <c:explosion val="25"/>
          <c:val>
            <c:numRef>
              <c:f>'Deuda Propietario-Periodo'!$E$9:$E$15</c:f>
              <c:numCache>
                <c:formatCode>#,##0</c:formatCode>
                <c:ptCount val="7"/>
                <c:pt idx="0">
                  <c:v>518434</c:v>
                </c:pt>
                <c:pt idx="1">
                  <c:v>434679</c:v>
                </c:pt>
                <c:pt idx="2">
                  <c:v>149323</c:v>
                </c:pt>
                <c:pt idx="3">
                  <c:v>132349</c:v>
                </c:pt>
                <c:pt idx="4">
                  <c:v>0</c:v>
                </c:pt>
                <c:pt idx="5">
                  <c:v>0</c:v>
                </c:pt>
                <c:pt idx="6">
                  <c:v>1234785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67A-4EB5-BFE6-8041463B43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scene3d>
          <a:camera prst="orthographicFront"/>
          <a:lightRig rig="threePt" dir="t"/>
        </a:scene3d>
        <a:sp3d>
          <a:bevelT/>
        </a:sp3d>
      </c:spPr>
    </c:plotArea>
    <c:plotVisOnly val="1"/>
    <c:dispBlanksAs val="zero"/>
    <c:showDLblsOverMax val="0"/>
  </c:chart>
  <c:printSettings>
    <c:headerFooter/>
    <c:pageMargins b="0.75000000000000278" l="0.70000000000000062" r="0.70000000000000062" t="0.75000000000000278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/>
          <a:lstStyle/>
          <a:p>
            <a:pPr>
              <a:defRPr sz="1600">
                <a:solidFill>
                  <a:srgbClr val="002060"/>
                </a:solidFill>
                <a:latin typeface="Century Gothic" pitchFamily="34" charset="0"/>
              </a:defRPr>
            </a:pPr>
            <a:r>
              <a:rPr lang="en-US" sz="1600">
                <a:solidFill>
                  <a:srgbClr val="002060"/>
                </a:solidFill>
                <a:latin typeface="Century Gothic" pitchFamily="34" charset="0"/>
              </a:rPr>
              <a:t>Deuda</a:t>
            </a:r>
            <a:r>
              <a:rPr lang="en-US" sz="1600" baseline="0">
                <a:solidFill>
                  <a:srgbClr val="002060"/>
                </a:solidFill>
                <a:latin typeface="Century Gothic" pitchFamily="34" charset="0"/>
              </a:rPr>
              <a:t> en Bolívares</a:t>
            </a:r>
            <a:endParaRPr lang="en-US" sz="1600">
              <a:solidFill>
                <a:srgbClr val="002060"/>
              </a:solidFill>
              <a:latin typeface="Century Gothic" pitchFamily="34" charset="0"/>
            </a:endParaRPr>
          </a:p>
        </c:rich>
      </c:tx>
      <c:layout>
        <c:manualLayout>
          <c:xMode val="edge"/>
          <c:yMode val="edge"/>
          <c:x val="0.26707890130810746"/>
          <c:y val="1.8524170578439175E-2"/>
        </c:manualLayout>
      </c:layout>
      <c:overlay val="0"/>
    </c:title>
    <c:autoTitleDeleted val="0"/>
    <c:view3D>
      <c:rotX val="15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'Deuda Propietario-Periodo'!$C$8</c:f>
              <c:strCache>
                <c:ptCount val="1"/>
                <c:pt idx="0">
                  <c:v>Status Deuda  </c:v>
                </c:pt>
              </c:strCache>
            </c:strRef>
          </c:tx>
          <c:spPr>
            <a:solidFill>
              <a:schemeClr val="accent1"/>
            </a:solidFill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  <a:scene3d>
              <a:camera prst="orthographicFront"/>
              <a:lightRig rig="threePt" dir="t"/>
            </a:scene3d>
            <a:sp3d>
              <a:bevelT prst="convex"/>
              <a:bevelB/>
            </a:sp3d>
          </c:spPr>
          <c:explosion val="26"/>
          <c:dPt>
            <c:idx val="0"/>
            <c:bubble3D val="0"/>
            <c:spPr>
              <a:solidFill>
                <a:srgbClr val="FF0000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prst="convex"/>
                <a:bevelB/>
              </a:sp3d>
            </c:spPr>
            <c:extLst>
              <c:ext xmlns:c16="http://schemas.microsoft.com/office/drawing/2014/chart" uri="{C3380CC4-5D6E-409C-BE32-E72D297353CC}">
                <c16:uniqueId val="{00000000-E886-40FE-A301-28D32374EF84}"/>
              </c:ext>
            </c:extLst>
          </c:dPt>
          <c:dPt>
            <c:idx val="1"/>
            <c:bubble3D val="0"/>
            <c:spPr>
              <a:solidFill>
                <a:srgbClr val="0070C0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prst="convex"/>
                <a:bevelB/>
              </a:sp3d>
            </c:spPr>
            <c:extLst>
              <c:ext xmlns:c16="http://schemas.microsoft.com/office/drawing/2014/chart" uri="{C3380CC4-5D6E-409C-BE32-E72D297353CC}">
                <c16:uniqueId val="{00000001-E886-40FE-A301-28D32374EF84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prst="convex"/>
                <a:bevelB/>
              </a:sp3d>
            </c:spPr>
            <c:extLst>
              <c:ext xmlns:c16="http://schemas.microsoft.com/office/drawing/2014/chart" uri="{C3380CC4-5D6E-409C-BE32-E72D297353CC}">
                <c16:uniqueId val="{00000002-E886-40FE-A301-28D32374EF84}"/>
              </c:ext>
            </c:extLst>
          </c:dPt>
          <c:dPt>
            <c:idx val="3"/>
            <c:bubble3D val="0"/>
            <c:spPr>
              <a:solidFill>
                <a:srgbClr val="005C2A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prst="convex"/>
                <a:bevelB/>
              </a:sp3d>
            </c:spPr>
            <c:extLst>
              <c:ext xmlns:c16="http://schemas.microsoft.com/office/drawing/2014/chart" uri="{C3380CC4-5D6E-409C-BE32-E72D297353CC}">
                <c16:uniqueId val="{00000003-E886-40FE-A301-28D32374EF84}"/>
              </c:ext>
            </c:extLst>
          </c:dPt>
          <c:dPt>
            <c:idx val="4"/>
            <c:bubble3D val="0"/>
            <c:spPr>
              <a:solidFill>
                <a:srgbClr val="1C06BE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prst="convex"/>
                <a:bevelB/>
              </a:sp3d>
            </c:spPr>
            <c:extLst>
              <c:ext xmlns:c16="http://schemas.microsoft.com/office/drawing/2014/chart" uri="{C3380CC4-5D6E-409C-BE32-E72D297353CC}">
                <c16:uniqueId val="{00000004-E886-40FE-A301-28D32374EF84}"/>
              </c:ext>
            </c:extLst>
          </c:dPt>
          <c:dPt>
            <c:idx val="5"/>
            <c:bubble3D val="0"/>
            <c:spPr>
              <a:solidFill>
                <a:srgbClr val="92D050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prst="convex"/>
                <a:bevelB/>
              </a:sp3d>
            </c:spPr>
            <c:extLst>
              <c:ext xmlns:c16="http://schemas.microsoft.com/office/drawing/2014/chart" uri="{C3380CC4-5D6E-409C-BE32-E72D297353CC}">
                <c16:uniqueId val="{00000005-E886-40FE-A301-28D32374EF84}"/>
              </c:ext>
            </c:extLst>
          </c:dPt>
          <c:dLbls>
            <c:dLbl>
              <c:idx val="0"/>
              <c:layout>
                <c:manualLayout>
                  <c:x val="1.8506397113832822E-2"/>
                  <c:y val="-0.13892362170872347"/>
                </c:manualLayout>
              </c:layout>
              <c:spPr>
                <a:noFill/>
              </c:spPr>
              <c:txPr>
                <a:bodyPr/>
                <a:lstStyle/>
                <a:p>
                  <a:pPr>
                    <a:defRPr b="1">
                      <a:solidFill>
                        <a:srgbClr val="1C06BE"/>
                      </a:solidFill>
                    </a:defRPr>
                  </a:pPr>
                  <a:endParaRPr lang="es-VE"/>
                </a:p>
              </c:txPr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886-40FE-A301-28D32374EF84}"/>
                </c:ext>
              </c:extLst>
            </c:dLbl>
            <c:dLbl>
              <c:idx val="1"/>
              <c:layout>
                <c:manualLayout>
                  <c:x val="5.8483801187618291E-2"/>
                  <c:y val="0.15050560410857353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86-40FE-A301-28D32374EF84}"/>
                </c:ext>
              </c:extLst>
            </c:dLbl>
            <c:dLbl>
              <c:idx val="2"/>
              <c:layout>
                <c:manualLayout>
                  <c:x val="-5.9841358747765055E-2"/>
                  <c:y val="-0.11100682148935062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886-40FE-A301-28D32374EF84}"/>
                </c:ext>
              </c:extLst>
            </c:dLbl>
            <c:dLbl>
              <c:idx val="3"/>
              <c:layout>
                <c:manualLayout>
                  <c:x val="6.9202556834205994E-2"/>
                  <c:y val="-7.4447839326887089E-2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86-40FE-A301-28D32374EF84}"/>
                </c:ext>
              </c:extLst>
            </c:dLbl>
            <c:dLbl>
              <c:idx val="4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886-40FE-A301-28D32374EF84}"/>
                </c:ext>
              </c:extLst>
            </c:dLbl>
            <c:dLbl>
              <c:idx val="5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886-40FE-A301-28D32374EF8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rgbClr val="1C06BE"/>
                    </a:solidFill>
                  </a:defRPr>
                </a:pPr>
                <a:endParaRPr lang="es-VE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,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'Deuda Propietario-Periodo'!$C$9:$C$14</c:f>
              <c:strCache>
                <c:ptCount val="6"/>
                <c:pt idx="0">
                  <c:v>Años Anteriores</c:v>
                </c:pt>
                <c:pt idx="1">
                  <c:v>Enero - Octubre</c:v>
                </c:pt>
                <c:pt idx="2">
                  <c:v>Noviembre</c:v>
                </c:pt>
                <c:pt idx="3">
                  <c:v>Diciembre</c:v>
                </c:pt>
                <c:pt idx="4">
                  <c:v>Diciembre Saldo (0)</c:v>
                </c:pt>
                <c:pt idx="5">
                  <c:v>Pagos Anticipados</c:v>
                </c:pt>
              </c:strCache>
            </c:strRef>
          </c:cat>
          <c:val>
            <c:numRef>
              <c:f>'Deuda Propietario-Periodo'!$E$9:$E$12</c:f>
              <c:numCache>
                <c:formatCode>#,##0</c:formatCode>
                <c:ptCount val="4"/>
                <c:pt idx="0">
                  <c:v>518434</c:v>
                </c:pt>
                <c:pt idx="1">
                  <c:v>434679</c:v>
                </c:pt>
                <c:pt idx="2">
                  <c:v>149323</c:v>
                </c:pt>
                <c:pt idx="3">
                  <c:v>132349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86-40FE-A301-28D32374EF84}"/>
            </c:ext>
          </c:extLst>
        </c:ser>
        <c:ser>
          <c:idx val="1"/>
          <c:order val="1"/>
          <c:tx>
            <c:strRef>
              <c:f>'Deuda Propietario-Periodo'!$D$9:$D$14</c:f>
              <c:strCache>
                <c:ptCount val="6"/>
                <c:pt idx="0">
                  <c:v>8</c:v>
                </c:pt>
                <c:pt idx="1">
                  <c:v>23</c:v>
                </c:pt>
                <c:pt idx="2">
                  <c:v>21</c:v>
                </c:pt>
                <c:pt idx="3">
                  <c:v>60</c:v>
                </c:pt>
                <c:pt idx="4">
                  <c:v>47</c:v>
                </c:pt>
                <c:pt idx="5">
                  <c:v>54</c:v>
                </c:pt>
              </c:strCache>
            </c:strRef>
          </c:tx>
          <c:explosion val="25"/>
          <c:val>
            <c:numRef>
              <c:f>'Deuda Propietario-Periodo'!$D$9:$D$14</c:f>
              <c:numCache>
                <c:formatCode>General</c:formatCode>
                <c:ptCount val="6"/>
                <c:pt idx="0">
                  <c:v>8</c:v>
                </c:pt>
                <c:pt idx="1">
                  <c:v>23</c:v>
                </c:pt>
                <c:pt idx="2">
                  <c:v>21</c:v>
                </c:pt>
                <c:pt idx="3">
                  <c:v>60</c:v>
                </c:pt>
                <c:pt idx="4">
                  <c:v>47</c:v>
                </c:pt>
                <c:pt idx="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886-40FE-A301-28D32374EF84}"/>
            </c:ext>
          </c:extLst>
        </c:ser>
        <c:ser>
          <c:idx val="2"/>
          <c:order val="2"/>
          <c:tx>
            <c:strRef>
              <c:f>'Deuda Propietario-Periodo'!$E$8</c:f>
              <c:strCache>
                <c:ptCount val="1"/>
                <c:pt idx="0">
                  <c:v>BS.</c:v>
                </c:pt>
              </c:strCache>
            </c:strRef>
          </c:tx>
          <c:explosion val="25"/>
          <c:val>
            <c:numRef>
              <c:f>'Deuda Propietario-Periodo'!$E$9:$E$15</c:f>
              <c:numCache>
                <c:formatCode>#,##0</c:formatCode>
                <c:ptCount val="7"/>
                <c:pt idx="0">
                  <c:v>518434</c:v>
                </c:pt>
                <c:pt idx="1">
                  <c:v>434679</c:v>
                </c:pt>
                <c:pt idx="2">
                  <c:v>149323</c:v>
                </c:pt>
                <c:pt idx="3">
                  <c:v>132349</c:v>
                </c:pt>
                <c:pt idx="4">
                  <c:v>0</c:v>
                </c:pt>
                <c:pt idx="5">
                  <c:v>0</c:v>
                </c:pt>
                <c:pt idx="6">
                  <c:v>1234785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886-40FE-A301-28D32374EF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scene3d>
          <a:camera prst="orthographicFront"/>
          <a:lightRig rig="threePt" dir="t"/>
        </a:scene3d>
        <a:sp3d>
          <a:bevelT/>
        </a:sp3d>
      </c:spPr>
    </c:plotArea>
    <c:plotVisOnly val="1"/>
    <c:dispBlanksAs val="zero"/>
    <c:showDLblsOverMax val="0"/>
  </c:chart>
  <c:printSettings>
    <c:headerFooter/>
    <c:pageMargins b="0.750000000000003" l="0.70000000000000062" r="0.70000000000000062" t="0.750000000000003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/>
          <a:lstStyle/>
          <a:p>
            <a:pPr>
              <a:defRPr sz="2400"/>
            </a:pPr>
            <a:r>
              <a:rPr lang="en-US" sz="2400">
                <a:solidFill>
                  <a:srgbClr val="002060"/>
                </a:solidFill>
              </a:rPr>
              <a:t>Deuda Por Período al Cierre 31.12.16 </a:t>
            </a:r>
          </a:p>
        </c:rich>
      </c:tx>
      <c:layout>
        <c:manualLayout>
          <c:xMode val="edge"/>
          <c:yMode val="edge"/>
          <c:x val="0.29255041455515846"/>
          <c:y val="3.293865246233902E-2"/>
        </c:manualLayout>
      </c:layout>
      <c:overlay val="0"/>
    </c:title>
    <c:autoTitleDeleted val="0"/>
    <c:view3D>
      <c:rotX val="15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'[1]Tabla calculo Diciembre'!$A$19:$A$21</c:f>
              <c:strCache>
                <c:ptCount val="1"/>
                <c:pt idx="0">
                  <c:v>Mora a Octubre 2016 Noviembre Diciembre</c:v>
                </c:pt>
              </c:strCache>
            </c:strRef>
          </c:tx>
          <c:explosion val="25"/>
          <c:dPt>
            <c:idx val="0"/>
            <c:bubble3D val="0"/>
            <c:spPr>
              <a:solidFill>
                <a:srgbClr val="C00000"/>
              </a:solidFill>
              <a:effectLst>
                <a:outerShdw blurRad="50800" dist="38100" dir="2700000" algn="tl" rotWithShape="0">
                  <a:prstClr val="black"/>
                </a:outerShdw>
              </a:effectLst>
              <a:scene3d>
                <a:camera prst="orthographicFront"/>
                <a:lightRig rig="threePt" dir="t"/>
              </a:scene3d>
              <a:sp3d prstMaterial="metal">
                <a:bevelT prst="relaxedInset"/>
              </a:sp3d>
            </c:spPr>
            <c:extLst>
              <c:ext xmlns:c16="http://schemas.microsoft.com/office/drawing/2014/chart" uri="{C3380CC4-5D6E-409C-BE32-E72D297353CC}">
                <c16:uniqueId val="{00000000-3374-4FFF-B33B-364101658204}"/>
              </c:ext>
            </c:extLst>
          </c:dPt>
          <c:dPt>
            <c:idx val="1"/>
            <c:bubble3D val="0"/>
            <c:spPr>
              <a:solidFill>
                <a:srgbClr val="005C2A"/>
              </a:solidFill>
              <a:effectLst>
                <a:outerShdw blurRad="152400" dist="317500" dir="5400000" sx="90000" sy="-19000" rotWithShape="0">
                  <a:prstClr val="black">
                    <a:alpha val="15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etal">
                <a:bevelT prst="relaxedInset"/>
                <a:bevelB w="152400" h="50800" prst="softRound"/>
              </a:sp3d>
            </c:spPr>
            <c:extLst>
              <c:ext xmlns:c16="http://schemas.microsoft.com/office/drawing/2014/chart" uri="{C3380CC4-5D6E-409C-BE32-E72D297353CC}">
                <c16:uniqueId val="{00000001-3374-4FFF-B33B-364101658204}"/>
              </c:ext>
            </c:extLst>
          </c:dPt>
          <c:dPt>
            <c:idx val="2"/>
            <c:bubble3D val="0"/>
            <c:explosion val="28"/>
            <c:spPr>
              <a:solidFill>
                <a:srgbClr val="1C06BE"/>
              </a:solidFill>
              <a:effectLst>
                <a:outerShdw blurRad="152400" dist="317500" dir="5400000" sx="90000" sy="-19000" rotWithShape="0">
                  <a:srgbClr val="1C06BE">
                    <a:alpha val="15000"/>
                  </a:srgbClr>
                </a:outerShdw>
              </a:effectLst>
              <a:scene3d>
                <a:camera prst="orthographicFront"/>
                <a:lightRig rig="threePt" dir="t"/>
              </a:scene3d>
              <a:sp3d prstMaterial="metal">
                <a:bevelT prst="relaxedInset"/>
                <a:bevelB prst="relaxedInset"/>
              </a:sp3d>
            </c:spPr>
            <c:extLst>
              <c:ext xmlns:c16="http://schemas.microsoft.com/office/drawing/2014/chart" uri="{C3380CC4-5D6E-409C-BE32-E72D297353CC}">
                <c16:uniqueId val="{00000002-3374-4FFF-B33B-364101658204}"/>
              </c:ext>
            </c:extLst>
          </c:dPt>
          <c:dLbls>
            <c:dLbl>
              <c:idx val="0"/>
              <c:layout>
                <c:manualLayout>
                  <c:x val="7.9595836044909468E-2"/>
                  <c:y val="-3.2745903744945612E-2"/>
                </c:manualLayout>
              </c:layout>
              <c:tx>
                <c:rich>
                  <a:bodyPr/>
                  <a:lstStyle/>
                  <a:p>
                    <a:pPr>
                      <a:defRPr sz="1100"/>
                    </a:pPr>
                    <a:r>
                      <a:rPr lang="en-US" sz="1100" b="1">
                        <a:solidFill>
                          <a:srgbClr val="1C06BE"/>
                        </a:solidFill>
                      </a:rPr>
                      <a:t>M</a:t>
                    </a:r>
                    <a:r>
                      <a:rPr lang="en-US" b="1">
                        <a:solidFill>
                          <a:srgbClr val="1C06BE"/>
                        </a:solidFill>
                      </a:rPr>
                      <a:t>ora Octubre </a:t>
                    </a:r>
                  </a:p>
                  <a:p>
                    <a:pPr>
                      <a:defRPr sz="1100"/>
                    </a:pPr>
                    <a:r>
                      <a:rPr lang="en-US" b="1">
                        <a:solidFill>
                          <a:srgbClr val="1C06BE"/>
                        </a:solidFill>
                      </a:rPr>
                      <a:t>  953.110</a:t>
                    </a:r>
                  </a:p>
                  <a:p>
                    <a:pPr>
                      <a:defRPr sz="1100"/>
                    </a:pPr>
                    <a:r>
                      <a:rPr lang="en-US" b="1">
                        <a:solidFill>
                          <a:srgbClr val="1C06BE"/>
                        </a:solidFill>
                      </a:rPr>
                      <a:t> 77%</a:t>
                    </a:r>
                  </a:p>
                </c:rich>
              </c:tx>
              <c:spPr>
                <a:noFill/>
              </c:spPr>
              <c:showLegendKey val="0"/>
              <c:showVal val="1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374-4FFF-B33B-364101658204}"/>
                </c:ext>
              </c:extLst>
            </c:dLbl>
            <c:dLbl>
              <c:idx val="1"/>
              <c:layout>
                <c:manualLayout>
                  <c:x val="-7.7904838363604678E-2"/>
                  <c:y val="0.5037517037917707"/>
                </c:manualLayout>
              </c:layout>
              <c:tx>
                <c:rich>
                  <a:bodyPr/>
                  <a:lstStyle/>
                  <a:p>
                    <a:r>
                      <a:rPr lang="en-US" sz="1100" b="1">
                        <a:solidFill>
                          <a:srgbClr val="1C06BE"/>
                        </a:solidFill>
                      </a:rPr>
                      <a:t>N</a:t>
                    </a:r>
                    <a:r>
                      <a:rPr lang="en-US" b="1">
                        <a:solidFill>
                          <a:srgbClr val="1C06BE"/>
                        </a:solidFill>
                      </a:rPr>
                      <a:t>oviembre </a:t>
                    </a:r>
                  </a:p>
                  <a:p>
                    <a:r>
                      <a:rPr lang="en-US" b="1">
                        <a:solidFill>
                          <a:srgbClr val="1C06BE"/>
                        </a:solidFill>
                      </a:rPr>
                      <a:t> 149.326</a:t>
                    </a:r>
                  </a:p>
                  <a:p>
                    <a:r>
                      <a:rPr lang="en-US" b="1">
                        <a:solidFill>
                          <a:srgbClr val="1C06BE"/>
                        </a:solidFill>
                      </a:rPr>
                      <a:t>12%</a:t>
                    </a:r>
                  </a:p>
                </c:rich>
              </c:tx>
              <c:showLegendKey val="0"/>
              <c:showVal val="1"/>
              <c:showCatName val="0"/>
              <c:showSerName val="1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374-4FFF-B33B-364101658204}"/>
                </c:ext>
              </c:extLst>
            </c:dLbl>
            <c:dLbl>
              <c:idx val="2"/>
              <c:layout>
                <c:manualLayout>
                  <c:x val="-0.2643941491260412"/>
                  <c:y val="-2.0381021802672893E-2"/>
                </c:manualLayout>
              </c:layout>
              <c:tx>
                <c:rich>
                  <a:bodyPr/>
                  <a:lstStyle/>
                  <a:p>
                    <a:r>
                      <a:rPr lang="en-US" sz="1100" b="1">
                        <a:solidFill>
                          <a:srgbClr val="1C06BE"/>
                        </a:solidFill>
                      </a:rPr>
                      <a:t>D</a:t>
                    </a:r>
                    <a:r>
                      <a:rPr lang="en-US" b="1">
                        <a:solidFill>
                          <a:srgbClr val="1C06BE"/>
                        </a:solidFill>
                      </a:rPr>
                      <a:t>iciembre</a:t>
                    </a:r>
                  </a:p>
                  <a:p>
                    <a:r>
                      <a:rPr lang="en-US" b="1">
                        <a:solidFill>
                          <a:srgbClr val="1C06BE"/>
                        </a:solidFill>
                      </a:rPr>
                      <a:t> 132.349</a:t>
                    </a:r>
                  </a:p>
                  <a:p>
                    <a:r>
                      <a:rPr lang="en-US" b="1">
                        <a:solidFill>
                          <a:srgbClr val="1C06BE"/>
                        </a:solidFill>
                      </a:rPr>
                      <a:t> 11%</a:t>
                    </a:r>
                  </a:p>
                </c:rich>
              </c:tx>
              <c:showLegendKey val="0"/>
              <c:showVal val="1"/>
              <c:showCatName val="0"/>
              <c:showSerName val="1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374-4FFF-B33B-36410165820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/>
                </a:pPr>
                <a:endParaRPr lang="es-VE"/>
              </a:p>
            </c:txPr>
            <c:showLegendKey val="0"/>
            <c:showVal val="1"/>
            <c:showCatName val="0"/>
            <c:showSerName val="1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'[1]Tabla calculo Diciembre'!$B$19:$B$21</c:f>
              <c:numCache>
                <c:formatCode>General</c:formatCode>
                <c:ptCount val="3"/>
                <c:pt idx="0">
                  <c:v>953110</c:v>
                </c:pt>
                <c:pt idx="1">
                  <c:v>149326</c:v>
                </c:pt>
                <c:pt idx="2">
                  <c:v>132349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74-4FFF-B33B-3641016582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emf"/><Relationship Id="rId1" Type="http://schemas.openxmlformats.org/officeDocument/2006/relationships/image" Target="../media/image4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4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7.emf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76200</xdr:colOff>
      <xdr:row>39</xdr:row>
      <xdr:rowOff>189548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/>
        <a:srcRect l="27815" r="27804"/>
        <a:stretch/>
      </xdr:blipFill>
      <xdr:spPr>
        <a:xfrm>
          <a:off x="0" y="0"/>
          <a:ext cx="5410200" cy="7619048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14</xdr:col>
      <xdr:colOff>0</xdr:colOff>
      <xdr:row>39</xdr:row>
      <xdr:rowOff>189548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/>
        <a:srcRect l="27972" r="28273"/>
        <a:stretch/>
      </xdr:blipFill>
      <xdr:spPr>
        <a:xfrm>
          <a:off x="5334000" y="0"/>
          <a:ext cx="5334000" cy="7619048"/>
        </a:xfrm>
        <a:prstGeom prst="rect">
          <a:avLst/>
        </a:prstGeom>
      </xdr:spPr>
    </xdr:pic>
    <xdr:clientData/>
  </xdr:twoCellAnchor>
  <xdr:twoCellAnchor editAs="oneCell">
    <xdr:from>
      <xdr:col>14</xdr:col>
      <xdr:colOff>0</xdr:colOff>
      <xdr:row>0</xdr:row>
      <xdr:rowOff>0</xdr:rowOff>
    </xdr:from>
    <xdr:to>
      <xdr:col>21</xdr:col>
      <xdr:colOff>57150</xdr:colOff>
      <xdr:row>39</xdr:row>
      <xdr:rowOff>189548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/>
        <a:srcRect l="27816" r="27960"/>
        <a:stretch/>
      </xdr:blipFill>
      <xdr:spPr>
        <a:xfrm>
          <a:off x="10668000" y="0"/>
          <a:ext cx="5391150" cy="761904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</xdr:col>
      <xdr:colOff>31960</xdr:colOff>
      <xdr:row>0</xdr:row>
      <xdr:rowOff>390525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" y="0"/>
          <a:ext cx="1584534" cy="390525"/>
        </a:xfrm>
        <a:prstGeom prst="rect">
          <a:avLst/>
        </a:prstGeom>
      </xdr:spPr>
    </xdr:pic>
    <xdr:clientData/>
  </xdr:twoCellAnchor>
  <xdr:twoCellAnchor editAs="oneCell">
    <xdr:from>
      <xdr:col>13</xdr:col>
      <xdr:colOff>0</xdr:colOff>
      <xdr:row>3</xdr:row>
      <xdr:rowOff>0</xdr:rowOff>
    </xdr:from>
    <xdr:to>
      <xdr:col>17</xdr:col>
      <xdr:colOff>271462</xdr:colOff>
      <xdr:row>12</xdr:row>
      <xdr:rowOff>202405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668125" y="1333500"/>
          <a:ext cx="3819525" cy="2988468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650312</xdr:colOff>
      <xdr:row>1</xdr:row>
      <xdr:rowOff>142875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412312" cy="542925"/>
        </a:xfrm>
        <a:prstGeom prst="rect">
          <a:avLst/>
        </a:prstGeom>
      </xdr:spPr>
    </xdr:pic>
    <xdr:clientData/>
  </xdr:twoCellAnchor>
  <xdr:twoCellAnchor editAs="oneCell">
    <xdr:from>
      <xdr:col>1</xdr:col>
      <xdr:colOff>485775</xdr:colOff>
      <xdr:row>4</xdr:row>
      <xdr:rowOff>123825</xdr:rowOff>
    </xdr:from>
    <xdr:to>
      <xdr:col>3</xdr:col>
      <xdr:colOff>545409</xdr:colOff>
      <xdr:row>15</xdr:row>
      <xdr:rowOff>29470</xdr:rowOff>
    </xdr:to>
    <xdr:pic>
      <xdr:nvPicPr>
        <xdr:cNvPr id="4" name="Picture 5" descr="C:\Users\Melnodis\AppData\Local\Microsoft\Windows\INetCache\IE\RWW4TAAO\Interrogacion[1].jpg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47775" y="1181100"/>
          <a:ext cx="1583634" cy="24202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269708</xdr:colOff>
      <xdr:row>0</xdr:row>
      <xdr:rowOff>90237</xdr:rowOff>
    </xdr:from>
    <xdr:to>
      <xdr:col>14</xdr:col>
      <xdr:colOff>269708</xdr:colOff>
      <xdr:row>37</xdr:row>
      <xdr:rowOff>71187</xdr:rowOff>
    </xdr:to>
    <xdr:pic>
      <xdr:nvPicPr>
        <xdr:cNvPr id="2" name="Picture 7" descr="C:\Users\Melnodis\AppData\Local\Microsoft\Windows\INetCache\IE\VEB6IC4B\Estrellas[1].jpg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5708" y="90237"/>
          <a:ext cx="9144000" cy="7029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297655</xdr:colOff>
      <xdr:row>0</xdr:row>
      <xdr:rowOff>154781</xdr:rowOff>
    </xdr:from>
    <xdr:ext cx="9076949" cy="3013535"/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 txBox="1"/>
      </xdr:nvSpPr>
      <xdr:spPr>
        <a:xfrm>
          <a:off x="2583655" y="154781"/>
          <a:ext cx="9076949" cy="30135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pPr algn="ctr"/>
          <a:endParaRPr lang="es-ES" sz="1100" b="0" i="0" u="none" strike="noStrike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pPr algn="ctr"/>
          <a:endParaRPr lang="es-ES" sz="1100" b="0" i="0" u="none" strike="noStrike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pPr algn="ctr"/>
          <a:r>
            <a:rPr lang="es-ES" sz="1100" b="0" i="0" u="none" strike="noStrike">
              <a:solidFill>
                <a:schemeClr val="tx1"/>
              </a:solidFill>
              <a:latin typeface="+mn-lt"/>
              <a:ea typeface="+mn-ea"/>
              <a:cs typeface="+mn-cs"/>
            </a:rPr>
            <a:t>i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Maria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Gomez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Graffe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Niliana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Joana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Pinto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Yamel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Perozo 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Olysmar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 Solis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Simon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Flores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Cruz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China S.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Asdrubal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Aguilera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Janger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Ramirez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Livio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Cedeño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Mery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Cedeño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Rammer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Ayala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Ovidio 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Fernandez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Karla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Serres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Ingrid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Díaz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Flor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Guzman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Juan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Contreras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Daniel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Rojas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Melnodis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Velasquez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Pedro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Olivieri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Hector Jose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Farias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David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Gil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Carlos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Figueroa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Marbellys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Campos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Miguel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Castillo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Pedro Jose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Pino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Yanitza J.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Farias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Marcia Alejandra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Barrios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Erik José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Farias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Gledys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García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Cesar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Hernandez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Luz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Vallejo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Jose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Garcia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Francisco Ramon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Rodriguez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Rafael José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Bravo S.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Julio C.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Lopez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Ysmenia/revilla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Rodriguez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Pedro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Marin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Cristina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Zeron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Cesar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Macquhae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Javier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Morales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Simon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Alcala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Frank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Salazar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Luciano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Mellone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Reinaldo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Meneses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David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Acosta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Richard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Morocoima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Cesar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Katta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Carlos Emilio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Echenique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Alvaro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Hernandez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Juan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Saracual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Horacio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Vidal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Ender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Chacin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Silvia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Pantoja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Katrina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Boada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Jose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Castillo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Betsy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Ortega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Pedro Jose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Campos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Nafrank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Ordaz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Catalina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Salvo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Katta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Elias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Nardo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Escheik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Luis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Hernandez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Mabel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Pacheco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Oscar/LOURD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Rodriguez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German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Chacin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Jose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Silva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Belen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Perez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Eleida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Guerra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Fidel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Herrera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Rafael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Lezama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Ronet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Martinez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tx1"/>
              </a:solidFill>
              <a:latin typeface="+mn-lt"/>
              <a:ea typeface="+mn-ea"/>
              <a:cs typeface="+mn-cs"/>
            </a:rPr>
            <a:t>Ildemaro</a:t>
          </a:r>
          <a:r>
            <a:rPr lang="es-ES">
              <a:solidFill>
                <a:schemeClr val="tx1"/>
              </a:solidFill>
            </a:rPr>
            <a:t> </a:t>
          </a:r>
          <a:r>
            <a:rPr lang="es-ES" sz="1100" b="0" i="0" u="none" strike="noStrike">
              <a:solidFill>
                <a:schemeClr val="tx1"/>
              </a:solidFill>
              <a:latin typeface="+mn-lt"/>
              <a:ea typeface="+mn-ea"/>
              <a:cs typeface="+mn-cs"/>
            </a:rPr>
            <a:t>Salazar</a:t>
          </a:r>
          <a:r>
            <a:rPr lang="es-ES">
              <a:solidFill>
                <a:schemeClr val="tx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Ramon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Hernandez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Pablo Daniel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Marichal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Pedro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Estaba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Dalinda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Fernandez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John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China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Isabel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Cruz R.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Juan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Morales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Aracelis Emilis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Fernandez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tx1"/>
              </a:solidFill>
              <a:latin typeface="+mn-lt"/>
              <a:ea typeface="+mn-ea"/>
              <a:cs typeface="+mn-cs"/>
            </a:rPr>
            <a:t>Lilibeth Del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Valle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Leon Siso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Leymar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Leiva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Antonio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Marchetta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Mauro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Mora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Antonio David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Johnson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Aldo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Herrnandez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Pedro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Pedroza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Lenin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Gallardo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Stewart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tx1"/>
              </a:solidFill>
              <a:latin typeface="+mn-lt"/>
              <a:ea typeface="+mn-ea"/>
              <a:cs typeface="+mn-cs"/>
            </a:rPr>
            <a:t>Velasquez</a:t>
          </a:r>
          <a:r>
            <a:rPr lang="es-ES">
              <a:solidFill>
                <a:schemeClr val="tx1"/>
              </a:solidFill>
            </a:rPr>
            <a:t> </a:t>
          </a:r>
          <a:r>
            <a:rPr lang="es-ES" sz="1100" b="0" i="0" u="none" strike="noStrike">
              <a:solidFill>
                <a:schemeClr val="tx1"/>
              </a:solidFill>
              <a:latin typeface="+mn-lt"/>
              <a:ea typeface="+mn-ea"/>
              <a:cs typeface="+mn-cs"/>
            </a:rPr>
            <a:t>Jesus</a:t>
          </a:r>
          <a:r>
            <a:rPr lang="es-ES">
              <a:solidFill>
                <a:schemeClr val="tx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Zamora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Wilmer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Piñate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Lucia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Malave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Joe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Hermoso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Jhonny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Berroteran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Ruben Dario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Acosta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Ruben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Lorenzo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tx1"/>
              </a:solidFill>
              <a:latin typeface="+mn-lt"/>
              <a:ea typeface="+mn-ea"/>
              <a:cs typeface="+mn-cs"/>
            </a:rPr>
            <a:t>Richard</a:t>
          </a:r>
          <a:r>
            <a:rPr lang="es-ES">
              <a:solidFill>
                <a:schemeClr val="tx1"/>
              </a:solidFill>
            </a:rPr>
            <a:t> </a:t>
          </a:r>
          <a:r>
            <a:rPr lang="es-ES" sz="1100" b="0" i="0" u="none" strike="noStrike">
              <a:solidFill>
                <a:schemeClr val="tx1"/>
              </a:solidFill>
              <a:latin typeface="+mn-lt"/>
              <a:ea typeface="+mn-ea"/>
              <a:cs typeface="+mn-cs"/>
            </a:rPr>
            <a:t>Cardenas</a:t>
          </a:r>
          <a:r>
            <a:rPr lang="es-ES">
              <a:solidFill>
                <a:schemeClr val="tx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Claudio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Rodriguez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Yannilet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Aguinagalde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Jose</a:t>
          </a:r>
          <a:r>
            <a:rPr lang="es-ES">
              <a:solidFill>
                <a:schemeClr val="bg1"/>
              </a:solidFill>
            </a:rPr>
            <a:t> </a:t>
          </a:r>
          <a:r>
            <a:rPr lang="es-ES" sz="1100" b="0" i="0" u="none" strike="noStrike">
              <a:solidFill>
                <a:schemeClr val="bg1"/>
              </a:solidFill>
              <a:latin typeface="+mn-lt"/>
              <a:ea typeface="+mn-ea"/>
              <a:cs typeface="+mn-cs"/>
            </a:rPr>
            <a:t>Torres  </a:t>
          </a:r>
          <a:r>
            <a:rPr lang="es-ES">
              <a:solidFill>
                <a:schemeClr val="bg1"/>
              </a:solidFill>
            </a:rPr>
            <a:t> </a:t>
          </a:r>
          <a:endParaRPr lang="es-ES" sz="1100" b="1">
            <a:solidFill>
              <a:schemeClr val="bg1"/>
            </a:solidFill>
          </a:endParaRPr>
        </a:p>
      </xdr:txBody>
    </xdr:sp>
    <xdr:clientData/>
  </xdr:oneCellAnchor>
  <xdr:oneCellAnchor>
    <xdr:from>
      <xdr:col>2</xdr:col>
      <xdr:colOff>577378</xdr:colOff>
      <xdr:row>14</xdr:row>
      <xdr:rowOff>136395</xdr:rowOff>
    </xdr:from>
    <xdr:ext cx="3644844" cy="876458"/>
    <xdr:sp macro="" textlink="">
      <xdr:nvSpPr>
        <xdr:cNvPr id="4" name="3 Rectángulo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SpPr/>
      </xdr:nvSpPr>
      <xdr:spPr>
        <a:xfrm rot="21002428">
          <a:off x="2863378" y="2803395"/>
          <a:ext cx="3644844" cy="876458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/>
            <a:lightRig rig="soft" dir="t">
              <a:rot lat="0" lon="0" rev="10800000"/>
            </a:lightRig>
          </a:scene3d>
          <a:sp3d>
            <a:bevelT w="27940" h="12700"/>
            <a:contourClr>
              <a:srgbClr val="DDDDDD"/>
            </a:contourClr>
          </a:sp3d>
        </a:bodyPr>
        <a:lstStyle/>
        <a:p>
          <a:pPr algn="ctr"/>
          <a:r>
            <a:rPr lang="es-ES" sz="5400" b="1" cap="none" spc="150">
              <a:ln w="11430"/>
              <a:solidFill>
                <a:srgbClr val="1C06BE"/>
              </a:solidFill>
              <a:effectLst>
                <a:outerShdw blurRad="25400" algn="tl" rotWithShape="0">
                  <a:srgbClr val="000000">
                    <a:alpha val="43000"/>
                  </a:srgbClr>
                </a:outerShdw>
              </a:effectLst>
              <a:latin typeface="Broadway" pitchFamily="82" charset="0"/>
            </a:rPr>
            <a:t>Gracias</a:t>
          </a:r>
          <a:r>
            <a:rPr lang="es-ES" sz="5400" b="1" cap="none" spc="150" baseline="0">
              <a:ln w="11430"/>
              <a:solidFill>
                <a:srgbClr val="1C06BE"/>
              </a:solidFill>
              <a:effectLst>
                <a:outerShdw blurRad="25400" algn="tl" rotWithShape="0">
                  <a:srgbClr val="000000">
                    <a:alpha val="43000"/>
                  </a:srgbClr>
                </a:outerShdw>
              </a:effectLst>
              <a:latin typeface="Broadway" pitchFamily="82" charset="0"/>
            </a:rPr>
            <a:t>!</a:t>
          </a:r>
          <a:r>
            <a:rPr lang="es-ES" sz="5400" b="1" cap="none" spc="150" baseline="0">
              <a:ln w="11430"/>
              <a:solidFill>
                <a:srgbClr val="F8F8F8"/>
              </a:solidFill>
              <a:effectLst>
                <a:outerShdw blurRad="25400" algn="tl" rotWithShape="0">
                  <a:srgbClr val="000000">
                    <a:alpha val="43000"/>
                  </a:srgbClr>
                </a:outerShdw>
              </a:effectLst>
              <a:latin typeface="Broadway" pitchFamily="82" charset="0"/>
            </a:rPr>
            <a:t> </a:t>
          </a:r>
          <a:endParaRPr lang="es-ES" sz="5400" b="1" cap="none" spc="150">
            <a:ln w="11430"/>
            <a:solidFill>
              <a:srgbClr val="F8F8F8"/>
            </a:solidFill>
            <a:effectLst>
              <a:outerShdw blurRad="25400" algn="tl" rotWithShape="0">
                <a:srgbClr val="000000">
                  <a:alpha val="43000"/>
                </a:srgbClr>
              </a:outerShdw>
            </a:effectLst>
            <a:latin typeface="Broadway" pitchFamily="82" charset="0"/>
          </a:endParaRPr>
        </a:p>
      </xdr:txBody>
    </xdr:sp>
    <xdr:clientData/>
  </xdr:oneCellAnchor>
  <xdr:oneCellAnchor>
    <xdr:from>
      <xdr:col>7</xdr:col>
      <xdr:colOff>308446</xdr:colOff>
      <xdr:row>13</xdr:row>
      <xdr:rowOff>148966</xdr:rowOff>
    </xdr:from>
    <xdr:ext cx="2089995" cy="2178481"/>
    <xdr:sp macro="" textlink="">
      <xdr:nvSpPr>
        <xdr:cNvPr id="5" name="4 Rectángulo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SpPr/>
      </xdr:nvSpPr>
      <xdr:spPr>
        <a:xfrm rot="20932606">
          <a:off x="6404446" y="2625466"/>
          <a:ext cx="2089995" cy="2178481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/>
            <a:lightRig rig="soft" dir="t">
              <a:rot lat="0" lon="0" rev="10800000"/>
            </a:lightRig>
          </a:scene3d>
          <a:sp3d>
            <a:bevelT w="27940" h="12700"/>
            <a:contourClr>
              <a:srgbClr val="DDDDDD"/>
            </a:contourClr>
          </a:sp3d>
        </a:bodyPr>
        <a:lstStyle/>
        <a:p>
          <a:pPr algn="ctr"/>
          <a:r>
            <a:rPr lang="es-ES" sz="7200" b="1" cap="none" spc="150">
              <a:ln w="11430"/>
              <a:solidFill>
                <a:schemeClr val="bg1"/>
              </a:solidFill>
              <a:effectLst>
                <a:outerShdw blurRad="25400" algn="tl" rotWithShape="0">
                  <a:srgbClr val="000000">
                    <a:alpha val="43000"/>
                  </a:srgbClr>
                </a:outerShdw>
              </a:effectLst>
              <a:latin typeface="Arial Black" pitchFamily="34" charset="0"/>
            </a:rPr>
            <a:t>101</a:t>
          </a:r>
        </a:p>
        <a:p>
          <a:pPr algn="ctr"/>
          <a:endParaRPr lang="es-ES" sz="5400" b="1" cap="none" spc="150">
            <a:ln w="11430"/>
            <a:solidFill>
              <a:srgbClr val="F8F8F8"/>
            </a:solidFill>
            <a:effectLst>
              <a:outerShdw blurRad="25400" algn="tl" rotWithShape="0">
                <a:srgbClr val="000000">
                  <a:alpha val="43000"/>
                </a:srgbClr>
              </a:outerShdw>
            </a:effectLst>
            <a:latin typeface="Broadway" pitchFamily="82" charset="0"/>
          </a:endParaRPr>
        </a:p>
      </xdr:txBody>
    </xdr:sp>
    <xdr:clientData/>
  </xdr:oneCellAnchor>
  <xdr:oneCellAnchor>
    <xdr:from>
      <xdr:col>4</xdr:col>
      <xdr:colOff>418837</xdr:colOff>
      <xdr:row>20</xdr:row>
      <xdr:rowOff>93244</xdr:rowOff>
    </xdr:from>
    <xdr:ext cx="5252592" cy="876458"/>
    <xdr:sp macro="" textlink="">
      <xdr:nvSpPr>
        <xdr:cNvPr id="6" name="5 Rectángulo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 rot="20841053">
          <a:off x="4228837" y="3903244"/>
          <a:ext cx="5252592" cy="876458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/>
            <a:lightRig rig="soft" dir="t">
              <a:rot lat="0" lon="0" rev="10800000"/>
            </a:lightRig>
          </a:scene3d>
          <a:sp3d>
            <a:bevelT w="27940" h="12700"/>
            <a:contourClr>
              <a:srgbClr val="DDDDDD"/>
            </a:contourClr>
          </a:sp3d>
        </a:bodyPr>
        <a:lstStyle/>
        <a:p>
          <a:pPr algn="ctr"/>
          <a:r>
            <a:rPr lang="es-ES" sz="5400" b="1" cap="none" spc="150">
              <a:ln w="11430"/>
              <a:solidFill>
                <a:srgbClr val="1C06BE"/>
              </a:solidFill>
              <a:effectLst>
                <a:outerShdw blurRad="25400" algn="tl" rotWithShape="0">
                  <a:srgbClr val="000000">
                    <a:alpha val="43000"/>
                  </a:srgbClr>
                </a:outerShdw>
              </a:effectLst>
              <a:latin typeface="Broadway" pitchFamily="82" charset="0"/>
            </a:rPr>
            <a:t>Propietarios</a:t>
          </a:r>
        </a:p>
      </xdr:txBody>
    </xdr:sp>
    <xdr:clientData/>
  </xdr:oneCellAnchor>
  <xdr:oneCellAnchor>
    <xdr:from>
      <xdr:col>3</xdr:col>
      <xdr:colOff>211646</xdr:colOff>
      <xdr:row>24</xdr:row>
      <xdr:rowOff>162117</xdr:rowOff>
    </xdr:from>
    <xdr:ext cx="8178283" cy="910508"/>
    <xdr:sp macro="" textlink="">
      <xdr:nvSpPr>
        <xdr:cNvPr id="7" name="6 Rectángulo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SpPr/>
      </xdr:nvSpPr>
      <xdr:spPr>
        <a:xfrm rot="20911224">
          <a:off x="3259646" y="4734117"/>
          <a:ext cx="8178283" cy="910508"/>
        </a:xfrm>
        <a:prstGeom prst="rect">
          <a:avLst/>
        </a:prstGeom>
        <a:noFill/>
      </xdr:spPr>
      <xdr:txBody>
        <a:bodyPr wrap="square" lIns="91440" tIns="45720" rIns="91440" bIns="45720">
          <a:noAutofit/>
          <a:scene3d>
            <a:camera prst="orthographicFront"/>
            <a:lightRig rig="soft" dir="t">
              <a:rot lat="0" lon="0" rev="10800000"/>
            </a:lightRig>
          </a:scene3d>
          <a:sp3d>
            <a:bevelT w="27940" h="12700"/>
            <a:contourClr>
              <a:srgbClr val="DDDDDD"/>
            </a:contourClr>
          </a:sp3d>
        </a:bodyPr>
        <a:lstStyle/>
        <a:p>
          <a:pPr algn="ctr"/>
          <a:r>
            <a:rPr lang="es-ES" sz="5400" b="1" cap="none" spc="150">
              <a:ln w="11430"/>
              <a:solidFill>
                <a:srgbClr val="1C06BE"/>
              </a:solidFill>
              <a:effectLst>
                <a:outerShdw blurRad="25400" algn="tl" rotWithShape="0">
                  <a:srgbClr val="000000">
                    <a:alpha val="43000"/>
                  </a:srgbClr>
                </a:outerShdw>
              </a:effectLst>
              <a:latin typeface="Broadway" pitchFamily="82" charset="0"/>
            </a:rPr>
            <a:t>con</a:t>
          </a:r>
          <a:r>
            <a:rPr lang="es-ES" sz="5400" b="1" cap="none" spc="150" baseline="0">
              <a:ln w="11430"/>
              <a:solidFill>
                <a:srgbClr val="1C06BE"/>
              </a:solidFill>
              <a:effectLst>
                <a:outerShdw blurRad="25400" algn="tl" rotWithShape="0">
                  <a:srgbClr val="000000">
                    <a:alpha val="43000"/>
                  </a:srgbClr>
                </a:outerShdw>
              </a:effectLst>
              <a:latin typeface="Broadway" pitchFamily="82" charset="0"/>
            </a:rPr>
            <a:t> sus Pagos al día!</a:t>
          </a:r>
        </a:p>
        <a:p>
          <a:pPr algn="ctr"/>
          <a:endParaRPr lang="es-ES" sz="5400" b="1" cap="none" spc="150">
            <a:ln w="11430"/>
            <a:solidFill>
              <a:srgbClr val="F8F8F8"/>
            </a:solidFill>
            <a:effectLst>
              <a:outerShdw blurRad="25400" algn="tl" rotWithShape="0">
                <a:srgbClr val="000000">
                  <a:alpha val="43000"/>
                </a:srgbClr>
              </a:outerShdw>
            </a:effectLst>
            <a:latin typeface="Broadway" pitchFamily="82" charset="0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650312</xdr:colOff>
      <xdr:row>1</xdr:row>
      <xdr:rowOff>142875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412312" cy="5429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2</xdr:row>
      <xdr:rowOff>57150</xdr:rowOff>
    </xdr:from>
    <xdr:to>
      <xdr:col>3</xdr:col>
      <xdr:colOff>650312</xdr:colOff>
      <xdr:row>4</xdr:row>
      <xdr:rowOff>161924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57150"/>
          <a:ext cx="1412312" cy="5429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733425</xdr:colOff>
      <xdr:row>2</xdr:row>
      <xdr:rowOff>83979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8100" y="38100"/>
          <a:ext cx="1457325" cy="560229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0</xdr:row>
      <xdr:rowOff>38100</xdr:rowOff>
    </xdr:from>
    <xdr:to>
      <xdr:col>1</xdr:col>
      <xdr:colOff>733425</xdr:colOff>
      <xdr:row>2</xdr:row>
      <xdr:rowOff>83979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8100" y="38100"/>
          <a:ext cx="1457325" cy="56022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733425</xdr:colOff>
      <xdr:row>2</xdr:row>
      <xdr:rowOff>83979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8100" y="38100"/>
          <a:ext cx="1457325" cy="560229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0</xdr:row>
      <xdr:rowOff>38100</xdr:rowOff>
    </xdr:from>
    <xdr:to>
      <xdr:col>1</xdr:col>
      <xdr:colOff>733425</xdr:colOff>
      <xdr:row>2</xdr:row>
      <xdr:rowOff>83979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8100" y="38100"/>
          <a:ext cx="1457325" cy="56022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57150</xdr:rowOff>
    </xdr:from>
    <xdr:to>
      <xdr:col>1</xdr:col>
      <xdr:colOff>714824</xdr:colOff>
      <xdr:row>1</xdr:row>
      <xdr:rowOff>219075</xdr:rowOff>
    </xdr:to>
    <xdr:pic>
      <xdr:nvPicPr>
        <xdr:cNvPr id="5" name="4 Imagen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57150"/>
          <a:ext cx="1286324" cy="400050"/>
        </a:xfrm>
        <a:prstGeom prst="rect">
          <a:avLst/>
        </a:prstGeom>
      </xdr:spPr>
    </xdr:pic>
    <xdr:clientData/>
  </xdr:twoCellAnchor>
  <xdr:twoCellAnchor editAs="oneCell">
    <xdr:from>
      <xdr:col>10</xdr:col>
      <xdr:colOff>119061</xdr:colOff>
      <xdr:row>4</xdr:row>
      <xdr:rowOff>1</xdr:rowOff>
    </xdr:from>
    <xdr:to>
      <xdr:col>16</xdr:col>
      <xdr:colOff>338297</xdr:colOff>
      <xdr:row>20</xdr:row>
      <xdr:rowOff>47625</xdr:rowOff>
    </xdr:to>
    <xdr:pic>
      <xdr:nvPicPr>
        <xdr:cNvPr id="7" name="Picture 2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81999" y="928689"/>
          <a:ext cx="4326892" cy="2857499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4</xdr:row>
      <xdr:rowOff>0</xdr:rowOff>
    </xdr:from>
    <xdr:to>
      <xdr:col>17</xdr:col>
      <xdr:colOff>464345</xdr:colOff>
      <xdr:row>28</xdr:row>
      <xdr:rowOff>36441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8188" y="904875"/>
          <a:ext cx="6238876" cy="4132191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28576</xdr:colOff>
      <xdr:row>0</xdr:row>
      <xdr:rowOff>38101</xdr:rowOff>
    </xdr:from>
    <xdr:to>
      <xdr:col>2</xdr:col>
      <xdr:colOff>104776</xdr:colOff>
      <xdr:row>1</xdr:row>
      <xdr:rowOff>192577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28576" y="38101"/>
          <a:ext cx="1047750" cy="41641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376813</xdr:colOff>
      <xdr:row>4</xdr:row>
      <xdr:rowOff>157004</xdr:rowOff>
    </xdr:from>
    <xdr:to>
      <xdr:col>11</xdr:col>
      <xdr:colOff>230275</xdr:colOff>
      <xdr:row>9</xdr:row>
      <xdr:rowOff>219807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355879</xdr:colOff>
      <xdr:row>10</xdr:row>
      <xdr:rowOff>146538</xdr:rowOff>
    </xdr:from>
    <xdr:to>
      <xdr:col>11</xdr:col>
      <xdr:colOff>209341</xdr:colOff>
      <xdr:row>18</xdr:row>
      <xdr:rowOff>167472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31401</xdr:rowOff>
    </xdr:from>
    <xdr:to>
      <xdr:col>1</xdr:col>
      <xdr:colOff>907483</xdr:colOff>
      <xdr:row>2</xdr:row>
      <xdr:rowOff>162013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31401"/>
          <a:ext cx="1412308" cy="54018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69207</xdr:rowOff>
    </xdr:from>
    <xdr:to>
      <xdr:col>1</xdr:col>
      <xdr:colOff>650312</xdr:colOff>
      <xdr:row>2</xdr:row>
      <xdr:rowOff>198096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69207"/>
          <a:ext cx="1412312" cy="538464"/>
        </a:xfrm>
        <a:prstGeom prst="rect">
          <a:avLst/>
        </a:prstGeom>
      </xdr:spPr>
    </xdr:pic>
    <xdr:clientData/>
  </xdr:twoCellAnchor>
  <xdr:twoCellAnchor>
    <xdr:from>
      <xdr:col>2</xdr:col>
      <xdr:colOff>2175113</xdr:colOff>
      <xdr:row>11</xdr:row>
      <xdr:rowOff>42649</xdr:rowOff>
    </xdr:from>
    <xdr:to>
      <xdr:col>9</xdr:col>
      <xdr:colOff>99516</xdr:colOff>
      <xdr:row>26</xdr:row>
      <xdr:rowOff>85297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Graficos%20Villas%20Tepu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 Deuda en Mora"/>
      <sheetName val="Resumen Deuda en Mora (2)"/>
      <sheetName val="Tabla calculo Diciembre"/>
      <sheetName val="Tabla calculo"/>
      <sheetName val="Tabla calculo Octubre"/>
      <sheetName val="Resumen Propietarios-Periodos"/>
      <sheetName val="Cuentas Cobrar cierre Octubre"/>
    </sheetNames>
    <sheetDataSet>
      <sheetData sheetId="0"/>
      <sheetData sheetId="1"/>
      <sheetData sheetId="2">
        <row r="19">
          <cell r="A19" t="str">
            <v>Mora a Octubre 2016</v>
          </cell>
          <cell r="B19">
            <v>953110</v>
          </cell>
        </row>
        <row r="20">
          <cell r="A20" t="str">
            <v>Noviembre</v>
          </cell>
          <cell r="B20">
            <v>149326</v>
          </cell>
        </row>
        <row r="21">
          <cell r="A21" t="str">
            <v>Diciembre</v>
          </cell>
          <cell r="B21">
            <v>132349</v>
          </cell>
        </row>
      </sheetData>
      <sheetData sheetId="3">
        <row r="19">
          <cell r="A19" t="str">
            <v>Mora a Septiembre 2016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"/>
  <sheetViews>
    <sheetView zoomScale="98" zoomScaleNormal="98" workbookViewId="0">
      <selection activeCell="X7" sqref="X7"/>
    </sheetView>
  </sheetViews>
  <sheetFormatPr baseColWidth="10" defaultRowHeight="15" x14ac:dyDescent="0.25"/>
  <cols>
    <col min="1" max="16384" width="11.42578125" style="93"/>
  </cols>
  <sheetData/>
  <sheetProtection algorithmName="SHA-512" hashValue="LXPdMydginJqqp358rKJTYQL6mJI2rQfS6w9GWF2Qypxqvt3IZCssvzaMgwVBcd+C88hAm6dNez5I026jykjAQ==" saltValue="eQ12TIpH0aorGLCuKRqL2g==" spinCount="100000" sheet="1" objects="1" scenarios="1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229"/>
  <sheetViews>
    <sheetView zoomScale="70" zoomScaleNormal="70" workbookViewId="0">
      <selection activeCell="A3" sqref="A3:M3"/>
    </sheetView>
  </sheetViews>
  <sheetFormatPr baseColWidth="10" defaultRowHeight="14.25" x14ac:dyDescent="0.3"/>
  <cols>
    <col min="1" max="1" width="23.28515625" style="1" customWidth="1"/>
    <col min="2" max="3" width="15.7109375" style="1" customWidth="1"/>
    <col min="4" max="4" width="1.28515625" style="1" customWidth="1"/>
    <col min="5" max="6" width="15.5703125" style="1" customWidth="1"/>
    <col min="7" max="7" width="1.42578125" style="1" customWidth="1"/>
    <col min="8" max="9" width="15.5703125" style="434" customWidth="1"/>
    <col min="10" max="10" width="1.42578125" style="1" customWidth="1"/>
    <col min="11" max="12" width="18" style="1" customWidth="1"/>
    <col min="13" max="13" width="18" style="66" customWidth="1"/>
    <col min="14" max="14" width="18.85546875" style="66" bestFit="1" customWidth="1"/>
    <col min="15" max="34" width="11.42578125" style="66"/>
    <col min="35" max="16384" width="11.42578125" style="1"/>
  </cols>
  <sheetData>
    <row r="1" spans="1:36" s="90" customFormat="1" ht="31.5" customHeight="1" x14ac:dyDescent="0.35">
      <c r="A1" s="87"/>
      <c r="B1" s="322" t="s">
        <v>100</v>
      </c>
      <c r="E1" s="322"/>
      <c r="F1" s="322"/>
      <c r="G1" s="322"/>
      <c r="H1" s="322"/>
      <c r="I1" s="322"/>
      <c r="J1" s="322"/>
      <c r="K1" s="322"/>
      <c r="L1" s="322"/>
      <c r="M1" s="322"/>
      <c r="N1" s="322"/>
      <c r="O1" s="322"/>
      <c r="P1" s="322"/>
      <c r="Q1" s="322"/>
      <c r="R1" s="91"/>
      <c r="S1" s="88"/>
      <c r="T1" s="88"/>
      <c r="U1" s="88"/>
      <c r="V1" s="92"/>
      <c r="W1" s="88"/>
      <c r="X1" s="88"/>
      <c r="Y1" s="88"/>
      <c r="Z1" s="88"/>
      <c r="AA1" s="322"/>
      <c r="AB1" s="322"/>
      <c r="AC1" s="322"/>
      <c r="AD1" s="88"/>
      <c r="AE1" s="88"/>
      <c r="AF1" s="88"/>
      <c r="AG1" s="487"/>
      <c r="AH1" s="487"/>
      <c r="AI1" s="487"/>
      <c r="AJ1" s="487"/>
    </row>
    <row r="2" spans="1:36" s="62" customFormat="1" ht="17.25" x14ac:dyDescent="0.3">
      <c r="B2" s="62" t="s">
        <v>101</v>
      </c>
      <c r="N2" s="63"/>
      <c r="O2" s="63"/>
      <c r="Q2" s="63"/>
      <c r="R2" s="63"/>
    </row>
    <row r="3" spans="1:36" s="440" customFormat="1" ht="56.25" customHeight="1" thickBot="1" x14ac:dyDescent="0.3">
      <c r="A3" s="524" t="s">
        <v>880</v>
      </c>
      <c r="B3" s="525"/>
      <c r="C3" s="525"/>
      <c r="D3" s="525"/>
      <c r="E3" s="525"/>
      <c r="F3" s="525"/>
      <c r="G3" s="525"/>
      <c r="H3" s="525"/>
      <c r="I3" s="525"/>
      <c r="J3" s="525"/>
      <c r="K3" s="525"/>
      <c r="L3" s="525"/>
      <c r="M3" s="525"/>
    </row>
    <row r="4" spans="1:36" s="66" customFormat="1" ht="45" customHeight="1" thickTop="1" thickBot="1" x14ac:dyDescent="0.35">
      <c r="B4" s="526" t="s">
        <v>460</v>
      </c>
      <c r="C4" s="527"/>
      <c r="D4" s="264"/>
      <c r="E4" s="528" t="s">
        <v>461</v>
      </c>
      <c r="F4" s="529"/>
      <c r="H4" s="522" t="s">
        <v>872</v>
      </c>
      <c r="I4" s="523"/>
      <c r="K4" s="530" t="s">
        <v>879</v>
      </c>
      <c r="L4" s="531"/>
      <c r="M4" s="532"/>
    </row>
    <row r="5" spans="1:36" s="269" customFormat="1" ht="36" thickTop="1" thickBot="1" x14ac:dyDescent="0.35">
      <c r="A5" s="265" t="s">
        <v>418</v>
      </c>
      <c r="B5" s="266" t="s">
        <v>466</v>
      </c>
      <c r="C5" s="265" t="s">
        <v>150</v>
      </c>
      <c r="D5" s="267"/>
      <c r="E5" s="266" t="s">
        <v>149</v>
      </c>
      <c r="F5" s="265" t="s">
        <v>150</v>
      </c>
      <c r="G5" s="267"/>
      <c r="H5" s="266" t="s">
        <v>149</v>
      </c>
      <c r="I5" s="265" t="s">
        <v>150</v>
      </c>
      <c r="J5" s="267"/>
      <c r="K5" s="291" t="s">
        <v>465</v>
      </c>
      <c r="L5" s="291" t="s">
        <v>471</v>
      </c>
      <c r="M5" s="291" t="s">
        <v>470</v>
      </c>
      <c r="O5" s="268"/>
      <c r="P5" s="268"/>
      <c r="Q5" s="268"/>
      <c r="R5" s="268"/>
      <c r="S5" s="268"/>
      <c r="T5" s="268"/>
      <c r="U5" s="268"/>
      <c r="V5" s="268"/>
      <c r="W5" s="268"/>
      <c r="X5" s="268"/>
      <c r="Y5" s="268"/>
      <c r="Z5" s="268"/>
      <c r="AA5" s="268"/>
      <c r="AB5" s="268"/>
      <c r="AC5" s="268"/>
      <c r="AD5" s="268"/>
      <c r="AE5" s="268"/>
      <c r="AF5" s="268"/>
      <c r="AG5" s="268"/>
      <c r="AH5" s="268"/>
    </row>
    <row r="6" spans="1:36" s="275" customFormat="1" ht="18.75" thickTop="1" x14ac:dyDescent="0.25">
      <c r="A6" s="270" t="s">
        <v>459</v>
      </c>
      <c r="B6" s="276">
        <v>17</v>
      </c>
      <c r="C6" s="277">
        <v>976409.69</v>
      </c>
      <c r="D6" s="274"/>
      <c r="E6" s="287">
        <v>10</v>
      </c>
      <c r="F6" s="277">
        <v>624938.86</v>
      </c>
      <c r="G6" s="274"/>
      <c r="H6" s="287">
        <v>8</v>
      </c>
      <c r="I6" s="277">
        <v>518434</v>
      </c>
      <c r="J6" s="274"/>
      <c r="K6" s="292">
        <v>0.2</v>
      </c>
      <c r="L6" s="293">
        <v>0.17</v>
      </c>
      <c r="M6" s="294" t="s">
        <v>468</v>
      </c>
      <c r="N6" s="435"/>
      <c r="O6" s="263"/>
      <c r="P6" s="263"/>
      <c r="Q6" s="263"/>
      <c r="R6" s="263"/>
      <c r="S6" s="263"/>
      <c r="T6" s="263"/>
      <c r="U6" s="263"/>
      <c r="V6" s="263"/>
      <c r="W6" s="263"/>
      <c r="X6" s="263"/>
      <c r="Y6" s="263"/>
      <c r="Z6" s="263"/>
      <c r="AA6" s="263"/>
      <c r="AB6" s="263"/>
      <c r="AC6" s="263"/>
      <c r="AD6" s="263"/>
      <c r="AE6" s="263"/>
      <c r="AF6" s="263"/>
      <c r="AG6" s="263"/>
      <c r="AH6" s="263"/>
    </row>
    <row r="7" spans="1:36" s="275" customFormat="1" ht="18" x14ac:dyDescent="0.25">
      <c r="A7" s="271" t="s">
        <v>467</v>
      </c>
      <c r="B7" s="278">
        <v>61</v>
      </c>
      <c r="C7" s="279">
        <v>1196541</v>
      </c>
      <c r="D7" s="274"/>
      <c r="E7" s="288">
        <v>32</v>
      </c>
      <c r="F7" s="279">
        <v>610946.54</v>
      </c>
      <c r="G7" s="274"/>
      <c r="H7" s="288">
        <v>23</v>
      </c>
      <c r="I7" s="279">
        <v>434679</v>
      </c>
      <c r="J7" s="274"/>
      <c r="K7" s="292">
        <v>0.28000000000000003</v>
      </c>
      <c r="L7" s="292">
        <v>0.28999999999999998</v>
      </c>
      <c r="M7" s="294" t="s">
        <v>468</v>
      </c>
      <c r="N7" s="263"/>
      <c r="O7" s="263"/>
      <c r="P7" s="263"/>
      <c r="Q7" s="263"/>
      <c r="R7" s="263"/>
      <c r="S7" s="263"/>
      <c r="T7" s="263"/>
      <c r="U7" s="263"/>
      <c r="V7" s="263"/>
      <c r="W7" s="263"/>
      <c r="X7" s="263"/>
      <c r="Y7" s="263"/>
      <c r="Z7" s="263"/>
      <c r="AA7" s="263"/>
      <c r="AB7" s="263"/>
      <c r="AC7" s="263"/>
      <c r="AD7" s="263"/>
      <c r="AE7" s="263"/>
      <c r="AF7" s="263"/>
      <c r="AG7" s="263"/>
      <c r="AH7" s="263"/>
    </row>
    <row r="8" spans="1:36" s="275" customFormat="1" ht="18" x14ac:dyDescent="0.25">
      <c r="A8" s="272" t="s">
        <v>462</v>
      </c>
      <c r="B8" s="280">
        <v>24</v>
      </c>
      <c r="C8" s="281">
        <v>214600</v>
      </c>
      <c r="D8" s="274"/>
      <c r="E8" s="289">
        <v>22</v>
      </c>
      <c r="F8" s="281">
        <v>155073.34</v>
      </c>
      <c r="G8" s="274"/>
      <c r="H8" s="289">
        <v>21</v>
      </c>
      <c r="I8" s="281">
        <v>149323</v>
      </c>
      <c r="J8" s="274"/>
      <c r="K8" s="292">
        <v>0.05</v>
      </c>
      <c r="L8" s="292">
        <v>0.04</v>
      </c>
      <c r="M8" s="294" t="s">
        <v>468</v>
      </c>
      <c r="N8" s="263"/>
      <c r="O8" s="263"/>
      <c r="P8" s="263"/>
      <c r="Q8" s="263"/>
      <c r="R8" s="263"/>
      <c r="S8" s="263"/>
      <c r="T8" s="263"/>
      <c r="U8" s="263"/>
      <c r="V8" s="263"/>
      <c r="W8" s="263"/>
      <c r="X8" s="263"/>
      <c r="Y8" s="263"/>
      <c r="Z8" s="263"/>
      <c r="AA8" s="263"/>
      <c r="AB8" s="263"/>
      <c r="AC8" s="263"/>
      <c r="AD8" s="263"/>
      <c r="AE8" s="263"/>
      <c r="AF8" s="263"/>
      <c r="AG8" s="263"/>
      <c r="AH8" s="263"/>
    </row>
    <row r="9" spans="1:36" s="275" customFormat="1" ht="18" customHeight="1" x14ac:dyDescent="0.25">
      <c r="A9" s="272" t="s">
        <v>463</v>
      </c>
      <c r="B9" s="280">
        <v>47</v>
      </c>
      <c r="C9" s="281">
        <v>173270.56</v>
      </c>
      <c r="D9" s="274"/>
      <c r="E9" s="289">
        <v>55</v>
      </c>
      <c r="F9" s="281">
        <v>183694</v>
      </c>
      <c r="G9" s="274"/>
      <c r="H9" s="289">
        <v>60</v>
      </c>
      <c r="I9" s="281">
        <v>132349</v>
      </c>
      <c r="J9" s="274"/>
      <c r="K9" s="437">
        <v>0.09</v>
      </c>
      <c r="L9" s="437">
        <v>0.28000000000000003</v>
      </c>
      <c r="M9" s="294" t="s">
        <v>468</v>
      </c>
      <c r="N9" s="436"/>
      <c r="O9" s="263"/>
      <c r="P9" s="263"/>
      <c r="Q9" s="263"/>
      <c r="R9" s="263"/>
      <c r="S9" s="263"/>
      <c r="T9" s="263"/>
      <c r="U9" s="263"/>
      <c r="V9" s="263"/>
      <c r="W9" s="263"/>
      <c r="X9" s="263"/>
      <c r="Y9" s="263"/>
      <c r="Z9" s="263"/>
      <c r="AA9" s="263"/>
      <c r="AB9" s="263"/>
      <c r="AC9" s="263"/>
      <c r="AD9" s="263"/>
      <c r="AE9" s="263"/>
      <c r="AF9" s="263"/>
      <c r="AG9" s="263"/>
      <c r="AH9" s="263"/>
    </row>
    <row r="10" spans="1:36" s="275" customFormat="1" ht="18" x14ac:dyDescent="0.25">
      <c r="A10" s="272" t="s">
        <v>464</v>
      </c>
      <c r="B10" s="280">
        <v>33</v>
      </c>
      <c r="C10" s="281">
        <v>0</v>
      </c>
      <c r="D10" s="274"/>
      <c r="E10" s="289">
        <v>31</v>
      </c>
      <c r="F10" s="281">
        <v>0</v>
      </c>
      <c r="G10" s="274"/>
      <c r="H10" s="289">
        <v>47</v>
      </c>
      <c r="I10" s="281">
        <v>0</v>
      </c>
      <c r="J10" s="274"/>
      <c r="K10" s="295">
        <v>0.52</v>
      </c>
      <c r="L10" s="296" t="s">
        <v>87</v>
      </c>
      <c r="M10" s="297" t="s">
        <v>469</v>
      </c>
      <c r="N10" s="436"/>
      <c r="O10" s="263"/>
      <c r="P10" s="263"/>
      <c r="Q10" s="263"/>
      <c r="R10" s="263"/>
      <c r="S10" s="263"/>
      <c r="T10" s="263"/>
      <c r="U10" s="263"/>
      <c r="V10" s="263"/>
      <c r="W10" s="263"/>
      <c r="X10" s="263"/>
      <c r="Y10" s="263"/>
      <c r="Z10" s="263"/>
      <c r="AA10" s="263"/>
      <c r="AB10" s="263"/>
      <c r="AC10" s="263"/>
      <c r="AD10" s="263"/>
      <c r="AE10" s="263"/>
      <c r="AF10" s="263"/>
      <c r="AG10" s="263"/>
      <c r="AH10" s="263"/>
    </row>
    <row r="11" spans="1:36" s="275" customFormat="1" ht="18" x14ac:dyDescent="0.25">
      <c r="A11" s="272" t="s">
        <v>419</v>
      </c>
      <c r="B11" s="280">
        <v>31</v>
      </c>
      <c r="C11" s="281">
        <v>0</v>
      </c>
      <c r="D11" s="274"/>
      <c r="E11" s="289">
        <v>63</v>
      </c>
      <c r="F11" s="281">
        <v>0</v>
      </c>
      <c r="G11" s="274"/>
      <c r="H11" s="289">
        <v>54</v>
      </c>
      <c r="I11" s="281">
        <v>0</v>
      </c>
      <c r="J11" s="274"/>
      <c r="K11" s="437">
        <v>0.14000000000000001</v>
      </c>
      <c r="L11" s="438" t="s">
        <v>87</v>
      </c>
      <c r="M11" s="439" t="s">
        <v>468</v>
      </c>
      <c r="N11" s="436"/>
      <c r="O11" s="263"/>
      <c r="P11" s="263"/>
      <c r="Q11" s="263"/>
      <c r="R11" s="263"/>
      <c r="S11" s="263"/>
      <c r="T11" s="263"/>
      <c r="U11" s="263"/>
      <c r="V11" s="263"/>
      <c r="W11" s="263"/>
      <c r="X11" s="263"/>
      <c r="Y11" s="263"/>
      <c r="Z11" s="263"/>
      <c r="AA11" s="263"/>
      <c r="AB11" s="263"/>
      <c r="AC11" s="263"/>
      <c r="AD11" s="263"/>
      <c r="AE11" s="263"/>
      <c r="AF11" s="263"/>
      <c r="AG11" s="263"/>
      <c r="AH11" s="263"/>
    </row>
    <row r="12" spans="1:36" s="275" customFormat="1" ht="18.75" thickBot="1" x14ac:dyDescent="0.3">
      <c r="A12" s="273" t="s">
        <v>472</v>
      </c>
      <c r="B12" s="282">
        <f>SUM(B6:B11)</f>
        <v>213</v>
      </c>
      <c r="C12" s="283">
        <f>SUM(C6:C9)</f>
        <v>2560821.25</v>
      </c>
      <c r="D12" s="274"/>
      <c r="E12" s="290">
        <f>SUM(E6:E11)</f>
        <v>213</v>
      </c>
      <c r="F12" s="284">
        <f>SUM(F6:F11)</f>
        <v>1574652.74</v>
      </c>
      <c r="G12" s="274"/>
      <c r="H12" s="290">
        <f>SUM(H6:H11)</f>
        <v>213</v>
      </c>
      <c r="I12" s="284">
        <f>SUM(I6:I11)</f>
        <v>1234785</v>
      </c>
      <c r="J12" s="274"/>
      <c r="K12" s="286"/>
      <c r="L12" s="286"/>
      <c r="M12" s="285"/>
      <c r="N12" s="263"/>
      <c r="O12" s="263"/>
      <c r="P12" s="263"/>
      <c r="Q12" s="263"/>
      <c r="R12" s="263"/>
      <c r="S12" s="263"/>
      <c r="T12" s="263"/>
      <c r="U12" s="263"/>
      <c r="V12" s="263"/>
      <c r="W12" s="263"/>
      <c r="X12" s="263"/>
      <c r="Y12" s="263"/>
      <c r="Z12" s="263"/>
      <c r="AA12" s="263"/>
      <c r="AB12" s="263"/>
      <c r="AC12" s="263"/>
      <c r="AD12" s="263"/>
      <c r="AE12" s="263"/>
      <c r="AF12" s="263"/>
      <c r="AG12" s="263"/>
      <c r="AH12" s="263"/>
    </row>
    <row r="13" spans="1:36" s="263" customFormat="1" ht="18.75" thickTop="1" x14ac:dyDescent="0.25">
      <c r="C13" s="298"/>
    </row>
    <row r="14" spans="1:36" s="263" customFormat="1" ht="18" x14ac:dyDescent="0.25"/>
    <row r="15" spans="1:36" s="66" customFormat="1" x14ac:dyDescent="0.3"/>
    <row r="16" spans="1:36" s="66" customFormat="1" x14ac:dyDescent="0.3"/>
    <row r="17" s="66" customFormat="1" x14ac:dyDescent="0.3"/>
    <row r="18" s="66" customFormat="1" x14ac:dyDescent="0.3"/>
    <row r="19" s="66" customFormat="1" x14ac:dyDescent="0.3"/>
    <row r="20" s="66" customFormat="1" x14ac:dyDescent="0.3"/>
    <row r="21" s="66" customFormat="1" x14ac:dyDescent="0.3"/>
    <row r="22" s="66" customFormat="1" x14ac:dyDescent="0.3"/>
    <row r="23" s="66" customFormat="1" x14ac:dyDescent="0.3"/>
    <row r="24" s="66" customFormat="1" x14ac:dyDescent="0.3"/>
    <row r="25" s="66" customFormat="1" x14ac:dyDescent="0.3"/>
    <row r="26" s="66" customFormat="1" x14ac:dyDescent="0.3"/>
    <row r="27" s="66" customFormat="1" x14ac:dyDescent="0.3"/>
    <row r="28" s="66" customFormat="1" x14ac:dyDescent="0.3"/>
    <row r="29" s="66" customFormat="1" x14ac:dyDescent="0.3"/>
    <row r="30" s="66" customFormat="1" x14ac:dyDescent="0.3"/>
    <row r="31" s="66" customFormat="1" x14ac:dyDescent="0.3"/>
    <row r="32" s="66" customFormat="1" x14ac:dyDescent="0.3"/>
    <row r="33" s="66" customFormat="1" x14ac:dyDescent="0.3"/>
    <row r="34" s="66" customFormat="1" x14ac:dyDescent="0.3"/>
    <row r="35" s="66" customFormat="1" x14ac:dyDescent="0.3"/>
    <row r="36" s="66" customFormat="1" x14ac:dyDescent="0.3"/>
    <row r="37" s="66" customFormat="1" x14ac:dyDescent="0.3"/>
    <row r="38" s="66" customFormat="1" x14ac:dyDescent="0.3"/>
    <row r="39" s="66" customFormat="1" x14ac:dyDescent="0.3"/>
    <row r="40" s="66" customFormat="1" x14ac:dyDescent="0.3"/>
    <row r="41" s="66" customFormat="1" x14ac:dyDescent="0.3"/>
    <row r="42" s="66" customFormat="1" x14ac:dyDescent="0.3"/>
    <row r="43" s="66" customFormat="1" x14ac:dyDescent="0.3"/>
    <row r="44" s="66" customFormat="1" x14ac:dyDescent="0.3"/>
    <row r="45" s="66" customFormat="1" x14ac:dyDescent="0.3"/>
    <row r="46" s="66" customFormat="1" x14ac:dyDescent="0.3"/>
    <row r="47" s="66" customFormat="1" x14ac:dyDescent="0.3"/>
    <row r="48" s="66" customFormat="1" x14ac:dyDescent="0.3"/>
    <row r="49" s="66" customFormat="1" x14ac:dyDescent="0.3"/>
    <row r="50" s="66" customFormat="1" x14ac:dyDescent="0.3"/>
    <row r="51" s="66" customFormat="1" x14ac:dyDescent="0.3"/>
    <row r="52" s="66" customFormat="1" x14ac:dyDescent="0.3"/>
    <row r="53" s="66" customFormat="1" x14ac:dyDescent="0.3"/>
    <row r="54" s="66" customFormat="1" x14ac:dyDescent="0.3"/>
    <row r="55" s="66" customFormat="1" x14ac:dyDescent="0.3"/>
    <row r="56" s="66" customFormat="1" x14ac:dyDescent="0.3"/>
    <row r="57" s="66" customFormat="1" x14ac:dyDescent="0.3"/>
    <row r="58" s="66" customFormat="1" x14ac:dyDescent="0.3"/>
    <row r="59" s="66" customFormat="1" x14ac:dyDescent="0.3"/>
    <row r="60" s="66" customFormat="1" x14ac:dyDescent="0.3"/>
    <row r="61" s="66" customFormat="1" x14ac:dyDescent="0.3"/>
    <row r="62" s="66" customFormat="1" x14ac:dyDescent="0.3"/>
    <row r="63" s="66" customFormat="1" x14ac:dyDescent="0.3"/>
    <row r="64" s="66" customFormat="1" x14ac:dyDescent="0.3"/>
    <row r="65" s="66" customFormat="1" x14ac:dyDescent="0.3"/>
    <row r="66" s="66" customFormat="1" x14ac:dyDescent="0.3"/>
    <row r="67" s="66" customFormat="1" x14ac:dyDescent="0.3"/>
    <row r="68" s="66" customFormat="1" x14ac:dyDescent="0.3"/>
    <row r="69" s="66" customFormat="1" x14ac:dyDescent="0.3"/>
    <row r="70" s="66" customFormat="1" x14ac:dyDescent="0.3"/>
    <row r="71" s="66" customFormat="1" x14ac:dyDescent="0.3"/>
    <row r="72" s="66" customFormat="1" x14ac:dyDescent="0.3"/>
    <row r="73" s="66" customFormat="1" x14ac:dyDescent="0.3"/>
    <row r="74" s="66" customFormat="1" x14ac:dyDescent="0.3"/>
    <row r="75" s="66" customFormat="1" x14ac:dyDescent="0.3"/>
    <row r="76" s="66" customFormat="1" x14ac:dyDescent="0.3"/>
    <row r="77" s="66" customFormat="1" x14ac:dyDescent="0.3"/>
    <row r="78" s="66" customFormat="1" x14ac:dyDescent="0.3"/>
    <row r="79" s="66" customFormat="1" x14ac:dyDescent="0.3"/>
    <row r="80" s="66" customFormat="1" x14ac:dyDescent="0.3"/>
    <row r="81" s="66" customFormat="1" x14ac:dyDescent="0.3"/>
    <row r="82" s="66" customFormat="1" x14ac:dyDescent="0.3"/>
    <row r="83" s="66" customFormat="1" x14ac:dyDescent="0.3"/>
    <row r="84" s="66" customFormat="1" x14ac:dyDescent="0.3"/>
    <row r="85" s="66" customFormat="1" x14ac:dyDescent="0.3"/>
    <row r="86" s="66" customFormat="1" x14ac:dyDescent="0.3"/>
    <row r="87" s="66" customFormat="1" x14ac:dyDescent="0.3"/>
    <row r="88" s="66" customFormat="1" x14ac:dyDescent="0.3"/>
    <row r="89" s="66" customFormat="1" x14ac:dyDescent="0.3"/>
    <row r="90" s="66" customFormat="1" x14ac:dyDescent="0.3"/>
    <row r="91" s="66" customFormat="1" x14ac:dyDescent="0.3"/>
    <row r="92" s="66" customFormat="1" x14ac:dyDescent="0.3"/>
    <row r="93" s="66" customFormat="1" x14ac:dyDescent="0.3"/>
    <row r="94" s="66" customFormat="1" x14ac:dyDescent="0.3"/>
    <row r="95" s="66" customFormat="1" x14ac:dyDescent="0.3"/>
    <row r="96" s="66" customFormat="1" x14ac:dyDescent="0.3"/>
    <row r="97" s="66" customFormat="1" x14ac:dyDescent="0.3"/>
    <row r="98" s="66" customFormat="1" x14ac:dyDescent="0.3"/>
    <row r="99" s="66" customFormat="1" x14ac:dyDescent="0.3"/>
    <row r="100" s="66" customFormat="1" x14ac:dyDescent="0.3"/>
    <row r="101" s="66" customFormat="1" x14ac:dyDescent="0.3"/>
    <row r="102" s="66" customFormat="1" x14ac:dyDescent="0.3"/>
    <row r="103" s="66" customFormat="1" x14ac:dyDescent="0.3"/>
    <row r="104" s="66" customFormat="1" x14ac:dyDescent="0.3"/>
    <row r="105" s="66" customFormat="1" x14ac:dyDescent="0.3"/>
    <row r="106" s="66" customFormat="1" x14ac:dyDescent="0.3"/>
    <row r="107" s="66" customFormat="1" x14ac:dyDescent="0.3"/>
    <row r="108" s="66" customFormat="1" x14ac:dyDescent="0.3"/>
    <row r="109" s="66" customFormat="1" x14ac:dyDescent="0.3"/>
    <row r="110" s="66" customFormat="1" x14ac:dyDescent="0.3"/>
    <row r="111" s="66" customFormat="1" x14ac:dyDescent="0.3"/>
    <row r="112" s="66" customFormat="1" x14ac:dyDescent="0.3"/>
    <row r="113" s="66" customFormat="1" x14ac:dyDescent="0.3"/>
    <row r="114" s="66" customFormat="1" x14ac:dyDescent="0.3"/>
    <row r="115" s="66" customFormat="1" x14ac:dyDescent="0.3"/>
    <row r="116" s="66" customFormat="1" x14ac:dyDescent="0.3"/>
    <row r="117" s="66" customFormat="1" x14ac:dyDescent="0.3"/>
    <row r="118" s="66" customFormat="1" x14ac:dyDescent="0.3"/>
    <row r="119" s="66" customFormat="1" x14ac:dyDescent="0.3"/>
    <row r="120" s="66" customFormat="1" x14ac:dyDescent="0.3"/>
    <row r="121" s="66" customFormat="1" x14ac:dyDescent="0.3"/>
    <row r="122" s="66" customFormat="1" x14ac:dyDescent="0.3"/>
    <row r="123" s="66" customFormat="1" x14ac:dyDescent="0.3"/>
    <row r="124" s="66" customFormat="1" x14ac:dyDescent="0.3"/>
    <row r="125" s="66" customFormat="1" x14ac:dyDescent="0.3"/>
    <row r="126" s="66" customFormat="1" x14ac:dyDescent="0.3"/>
    <row r="127" s="66" customFormat="1" x14ac:dyDescent="0.3"/>
    <row r="128" s="66" customFormat="1" x14ac:dyDescent="0.3"/>
    <row r="129" s="66" customFormat="1" x14ac:dyDescent="0.3"/>
    <row r="130" s="66" customFormat="1" x14ac:dyDescent="0.3"/>
    <row r="131" s="66" customFormat="1" x14ac:dyDescent="0.3"/>
    <row r="132" s="66" customFormat="1" x14ac:dyDescent="0.3"/>
    <row r="133" s="66" customFormat="1" x14ac:dyDescent="0.3"/>
    <row r="134" s="66" customFormat="1" x14ac:dyDescent="0.3"/>
    <row r="135" s="66" customFormat="1" x14ac:dyDescent="0.3"/>
    <row r="136" s="66" customFormat="1" x14ac:dyDescent="0.3"/>
    <row r="137" s="66" customFormat="1" x14ac:dyDescent="0.3"/>
    <row r="138" s="66" customFormat="1" x14ac:dyDescent="0.3"/>
    <row r="139" s="66" customFormat="1" x14ac:dyDescent="0.3"/>
    <row r="140" s="66" customFormat="1" x14ac:dyDescent="0.3"/>
    <row r="141" s="66" customFormat="1" x14ac:dyDescent="0.3"/>
    <row r="142" s="66" customFormat="1" x14ac:dyDescent="0.3"/>
    <row r="143" s="66" customFormat="1" x14ac:dyDescent="0.3"/>
    <row r="144" s="66" customFormat="1" x14ac:dyDescent="0.3"/>
    <row r="145" spans="8:9" s="66" customFormat="1" x14ac:dyDescent="0.3"/>
    <row r="146" spans="8:9" s="66" customFormat="1" x14ac:dyDescent="0.3"/>
    <row r="147" spans="8:9" s="66" customFormat="1" x14ac:dyDescent="0.3"/>
    <row r="148" spans="8:9" s="66" customFormat="1" x14ac:dyDescent="0.3"/>
    <row r="149" spans="8:9" s="66" customFormat="1" x14ac:dyDescent="0.3"/>
    <row r="150" spans="8:9" s="66" customFormat="1" x14ac:dyDescent="0.3"/>
    <row r="151" spans="8:9" s="66" customFormat="1" x14ac:dyDescent="0.3"/>
    <row r="152" spans="8:9" s="66" customFormat="1" x14ac:dyDescent="0.3"/>
    <row r="153" spans="8:9" s="66" customFormat="1" x14ac:dyDescent="0.3"/>
    <row r="154" spans="8:9" s="66" customFormat="1" x14ac:dyDescent="0.3"/>
    <row r="155" spans="8:9" s="66" customFormat="1" x14ac:dyDescent="0.3"/>
    <row r="156" spans="8:9" s="66" customFormat="1" x14ac:dyDescent="0.3"/>
    <row r="157" spans="8:9" s="66" customFormat="1" x14ac:dyDescent="0.3"/>
    <row r="158" spans="8:9" s="66" customFormat="1" x14ac:dyDescent="0.3"/>
    <row r="159" spans="8:9" s="66" customFormat="1" x14ac:dyDescent="0.3"/>
    <row r="160" spans="8:9" s="66" customFormat="1" x14ac:dyDescent="0.3">
      <c r="H160" s="434"/>
      <c r="I160" s="434"/>
    </row>
    <row r="161" spans="8:9" s="66" customFormat="1" x14ac:dyDescent="0.3">
      <c r="H161" s="434"/>
      <c r="I161" s="434"/>
    </row>
    <row r="162" spans="8:9" s="66" customFormat="1" x14ac:dyDescent="0.3">
      <c r="H162" s="434"/>
      <c r="I162" s="434"/>
    </row>
    <row r="163" spans="8:9" s="66" customFormat="1" x14ac:dyDescent="0.3">
      <c r="H163" s="434"/>
      <c r="I163" s="434"/>
    </row>
    <row r="164" spans="8:9" s="66" customFormat="1" x14ac:dyDescent="0.3">
      <c r="H164" s="434"/>
      <c r="I164" s="434"/>
    </row>
    <row r="165" spans="8:9" s="66" customFormat="1" x14ac:dyDescent="0.3">
      <c r="H165" s="434"/>
      <c r="I165" s="434"/>
    </row>
    <row r="166" spans="8:9" s="66" customFormat="1" x14ac:dyDescent="0.3">
      <c r="H166" s="434"/>
      <c r="I166" s="434"/>
    </row>
    <row r="167" spans="8:9" s="66" customFormat="1" x14ac:dyDescent="0.3">
      <c r="H167" s="434"/>
      <c r="I167" s="434"/>
    </row>
    <row r="168" spans="8:9" s="66" customFormat="1" x14ac:dyDescent="0.3">
      <c r="H168" s="434"/>
      <c r="I168" s="434"/>
    </row>
    <row r="169" spans="8:9" s="66" customFormat="1" x14ac:dyDescent="0.3">
      <c r="H169" s="434"/>
      <c r="I169" s="434"/>
    </row>
    <row r="170" spans="8:9" s="66" customFormat="1" x14ac:dyDescent="0.3">
      <c r="H170" s="434"/>
      <c r="I170" s="434"/>
    </row>
    <row r="171" spans="8:9" s="66" customFormat="1" x14ac:dyDescent="0.3">
      <c r="H171" s="434"/>
      <c r="I171" s="434"/>
    </row>
    <row r="172" spans="8:9" s="66" customFormat="1" x14ac:dyDescent="0.3">
      <c r="H172" s="434"/>
      <c r="I172" s="434"/>
    </row>
    <row r="173" spans="8:9" s="66" customFormat="1" x14ac:dyDescent="0.3">
      <c r="H173" s="434"/>
      <c r="I173" s="434"/>
    </row>
    <row r="174" spans="8:9" s="66" customFormat="1" x14ac:dyDescent="0.3">
      <c r="H174" s="434"/>
      <c r="I174" s="434"/>
    </row>
    <row r="175" spans="8:9" s="66" customFormat="1" x14ac:dyDescent="0.3">
      <c r="H175" s="434"/>
      <c r="I175" s="434"/>
    </row>
    <row r="176" spans="8:9" s="66" customFormat="1" x14ac:dyDescent="0.3">
      <c r="H176" s="434"/>
      <c r="I176" s="434"/>
    </row>
    <row r="177" spans="8:9" s="66" customFormat="1" x14ac:dyDescent="0.3">
      <c r="H177" s="434"/>
      <c r="I177" s="434"/>
    </row>
    <row r="178" spans="8:9" s="66" customFormat="1" x14ac:dyDescent="0.3">
      <c r="H178" s="434"/>
      <c r="I178" s="434"/>
    </row>
    <row r="179" spans="8:9" s="66" customFormat="1" x14ac:dyDescent="0.3">
      <c r="H179" s="434"/>
      <c r="I179" s="434"/>
    </row>
    <row r="180" spans="8:9" s="66" customFormat="1" x14ac:dyDescent="0.3">
      <c r="H180" s="434"/>
      <c r="I180" s="434"/>
    </row>
    <row r="181" spans="8:9" s="66" customFormat="1" x14ac:dyDescent="0.3">
      <c r="H181" s="434"/>
      <c r="I181" s="434"/>
    </row>
    <row r="182" spans="8:9" s="66" customFormat="1" x14ac:dyDescent="0.3">
      <c r="H182" s="434"/>
      <c r="I182" s="434"/>
    </row>
    <row r="183" spans="8:9" s="66" customFormat="1" x14ac:dyDescent="0.3">
      <c r="H183" s="434"/>
      <c r="I183" s="434"/>
    </row>
    <row r="184" spans="8:9" s="66" customFormat="1" x14ac:dyDescent="0.3">
      <c r="H184" s="434"/>
      <c r="I184" s="434"/>
    </row>
    <row r="185" spans="8:9" s="66" customFormat="1" x14ac:dyDescent="0.3">
      <c r="H185" s="434"/>
      <c r="I185" s="434"/>
    </row>
    <row r="186" spans="8:9" s="66" customFormat="1" x14ac:dyDescent="0.3">
      <c r="H186" s="434"/>
      <c r="I186" s="434"/>
    </row>
    <row r="187" spans="8:9" s="66" customFormat="1" x14ac:dyDescent="0.3">
      <c r="H187" s="434"/>
      <c r="I187" s="434"/>
    </row>
    <row r="188" spans="8:9" s="66" customFormat="1" x14ac:dyDescent="0.3">
      <c r="H188" s="434"/>
      <c r="I188" s="434"/>
    </row>
    <row r="189" spans="8:9" s="66" customFormat="1" x14ac:dyDescent="0.3">
      <c r="H189" s="434"/>
      <c r="I189" s="434"/>
    </row>
    <row r="190" spans="8:9" s="66" customFormat="1" x14ac:dyDescent="0.3">
      <c r="H190" s="434"/>
      <c r="I190" s="434"/>
    </row>
    <row r="191" spans="8:9" s="66" customFormat="1" x14ac:dyDescent="0.3">
      <c r="H191" s="434"/>
      <c r="I191" s="434"/>
    </row>
    <row r="192" spans="8:9" s="66" customFormat="1" x14ac:dyDescent="0.3">
      <c r="H192" s="434"/>
      <c r="I192" s="434"/>
    </row>
    <row r="193" spans="8:9" s="66" customFormat="1" x14ac:dyDescent="0.3">
      <c r="H193" s="434"/>
      <c r="I193" s="434"/>
    </row>
    <row r="194" spans="8:9" s="66" customFormat="1" x14ac:dyDescent="0.3">
      <c r="H194" s="434"/>
      <c r="I194" s="434"/>
    </row>
    <row r="195" spans="8:9" s="66" customFormat="1" x14ac:dyDescent="0.3">
      <c r="H195" s="434"/>
      <c r="I195" s="434"/>
    </row>
    <row r="196" spans="8:9" s="66" customFormat="1" x14ac:dyDescent="0.3">
      <c r="H196" s="434"/>
      <c r="I196" s="434"/>
    </row>
    <row r="197" spans="8:9" s="66" customFormat="1" x14ac:dyDescent="0.3">
      <c r="H197" s="434"/>
      <c r="I197" s="434"/>
    </row>
    <row r="198" spans="8:9" s="66" customFormat="1" x14ac:dyDescent="0.3">
      <c r="H198" s="434"/>
      <c r="I198" s="434"/>
    </row>
    <row r="199" spans="8:9" s="66" customFormat="1" x14ac:dyDescent="0.3">
      <c r="H199" s="434"/>
      <c r="I199" s="434"/>
    </row>
    <row r="200" spans="8:9" s="66" customFormat="1" x14ac:dyDescent="0.3">
      <c r="H200" s="434"/>
      <c r="I200" s="434"/>
    </row>
    <row r="201" spans="8:9" s="66" customFormat="1" x14ac:dyDescent="0.3">
      <c r="H201" s="434"/>
      <c r="I201" s="434"/>
    </row>
    <row r="202" spans="8:9" s="66" customFormat="1" x14ac:dyDescent="0.3">
      <c r="H202" s="434"/>
      <c r="I202" s="434"/>
    </row>
    <row r="203" spans="8:9" s="66" customFormat="1" x14ac:dyDescent="0.3">
      <c r="H203" s="434"/>
      <c r="I203" s="434"/>
    </row>
    <row r="204" spans="8:9" s="66" customFormat="1" x14ac:dyDescent="0.3">
      <c r="H204" s="434"/>
      <c r="I204" s="434"/>
    </row>
    <row r="205" spans="8:9" s="66" customFormat="1" x14ac:dyDescent="0.3">
      <c r="H205" s="434"/>
      <c r="I205" s="434"/>
    </row>
    <row r="206" spans="8:9" s="66" customFormat="1" x14ac:dyDescent="0.3">
      <c r="H206" s="434"/>
      <c r="I206" s="434"/>
    </row>
    <row r="207" spans="8:9" s="66" customFormat="1" x14ac:dyDescent="0.3">
      <c r="H207" s="434"/>
      <c r="I207" s="434"/>
    </row>
    <row r="208" spans="8:9" s="66" customFormat="1" x14ac:dyDescent="0.3">
      <c r="H208" s="434"/>
      <c r="I208" s="434"/>
    </row>
    <row r="209" spans="8:9" s="66" customFormat="1" x14ac:dyDescent="0.3">
      <c r="H209" s="434"/>
      <c r="I209" s="434"/>
    </row>
    <row r="210" spans="8:9" s="66" customFormat="1" x14ac:dyDescent="0.3">
      <c r="H210" s="434"/>
      <c r="I210" s="434"/>
    </row>
    <row r="211" spans="8:9" s="66" customFormat="1" x14ac:dyDescent="0.3">
      <c r="H211" s="434"/>
      <c r="I211" s="434"/>
    </row>
    <row r="212" spans="8:9" s="66" customFormat="1" x14ac:dyDescent="0.3">
      <c r="H212" s="434"/>
      <c r="I212" s="434"/>
    </row>
    <row r="213" spans="8:9" s="66" customFormat="1" x14ac:dyDescent="0.3">
      <c r="H213" s="434"/>
      <c r="I213" s="434"/>
    </row>
    <row r="214" spans="8:9" s="66" customFormat="1" x14ac:dyDescent="0.3">
      <c r="H214" s="434"/>
      <c r="I214" s="434"/>
    </row>
    <row r="215" spans="8:9" s="66" customFormat="1" x14ac:dyDescent="0.3">
      <c r="H215" s="434"/>
      <c r="I215" s="434"/>
    </row>
    <row r="216" spans="8:9" s="66" customFormat="1" x14ac:dyDescent="0.3">
      <c r="H216" s="434"/>
      <c r="I216" s="434"/>
    </row>
    <row r="217" spans="8:9" s="66" customFormat="1" x14ac:dyDescent="0.3">
      <c r="H217" s="434"/>
      <c r="I217" s="434"/>
    </row>
    <row r="218" spans="8:9" s="66" customFormat="1" x14ac:dyDescent="0.3">
      <c r="H218" s="434"/>
      <c r="I218" s="434"/>
    </row>
    <row r="219" spans="8:9" s="66" customFormat="1" x14ac:dyDescent="0.3">
      <c r="H219" s="434"/>
      <c r="I219" s="434"/>
    </row>
    <row r="220" spans="8:9" s="66" customFormat="1" x14ac:dyDescent="0.3">
      <c r="H220" s="434"/>
      <c r="I220" s="434"/>
    </row>
    <row r="221" spans="8:9" s="66" customFormat="1" x14ac:dyDescent="0.3">
      <c r="H221" s="434"/>
      <c r="I221" s="434"/>
    </row>
    <row r="222" spans="8:9" s="66" customFormat="1" x14ac:dyDescent="0.3">
      <c r="H222" s="434"/>
      <c r="I222" s="434"/>
    </row>
    <row r="223" spans="8:9" s="66" customFormat="1" x14ac:dyDescent="0.3">
      <c r="H223" s="434"/>
      <c r="I223" s="434"/>
    </row>
    <row r="224" spans="8:9" s="66" customFormat="1" x14ac:dyDescent="0.3">
      <c r="H224" s="434"/>
      <c r="I224" s="434"/>
    </row>
    <row r="225" spans="8:9" s="66" customFormat="1" x14ac:dyDescent="0.3">
      <c r="H225" s="434"/>
      <c r="I225" s="434"/>
    </row>
    <row r="226" spans="8:9" s="66" customFormat="1" x14ac:dyDescent="0.3">
      <c r="H226" s="434"/>
      <c r="I226" s="434"/>
    </row>
    <row r="227" spans="8:9" s="66" customFormat="1" x14ac:dyDescent="0.3">
      <c r="H227" s="434"/>
      <c r="I227" s="434"/>
    </row>
    <row r="228" spans="8:9" s="66" customFormat="1" x14ac:dyDescent="0.3">
      <c r="H228" s="434"/>
      <c r="I228" s="434"/>
    </row>
    <row r="229" spans="8:9" s="66" customFormat="1" x14ac:dyDescent="0.3">
      <c r="H229" s="434"/>
      <c r="I229" s="434"/>
    </row>
  </sheetData>
  <sheetProtection algorithmName="SHA-512" hashValue="rBwXtI9WBHK3h5hhFIncHaOR1kQD9HyxntTF0OASwJw8qicBt0Yo35UV1NTM3JfWBWtoDkwAAZ5ssJMYMg8p/g==" saltValue="j+9DqxJxCjRq6/HYSKZMog==" spinCount="100000" sheet="1" objects="1" scenarios="1"/>
  <mergeCells count="6">
    <mergeCell ref="H4:I4"/>
    <mergeCell ref="AG1:AJ1"/>
    <mergeCell ref="A3:M3"/>
    <mergeCell ref="B4:C4"/>
    <mergeCell ref="E4:F4"/>
    <mergeCell ref="K4:M4"/>
  </mergeCells>
  <pageMargins left="0.7" right="0.7" top="0.75" bottom="0.75" header="0.3" footer="0.3"/>
  <pageSetup paperSize="9" orientation="portrait" verticalDpi="3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tabColor rgb="FF002060"/>
  </sheetPr>
  <dimension ref="A1:AN18"/>
  <sheetViews>
    <sheetView workbookViewId="0">
      <selection activeCell="G22" sqref="G22"/>
    </sheetView>
  </sheetViews>
  <sheetFormatPr baseColWidth="10" defaultRowHeight="15" x14ac:dyDescent="0.25"/>
  <cols>
    <col min="1" max="3" width="11.42578125" style="100"/>
    <col min="4" max="4" width="9" style="100" bestFit="1" customWidth="1"/>
    <col min="5" max="5" width="16.42578125" style="100" bestFit="1" customWidth="1"/>
    <col min="6" max="6" width="18.85546875" style="100" bestFit="1" customWidth="1"/>
    <col min="7" max="7" width="18.7109375" style="100" bestFit="1" customWidth="1"/>
    <col min="8" max="40" width="11.42578125" style="100"/>
    <col min="41" max="16384" width="11.42578125" style="93"/>
  </cols>
  <sheetData>
    <row r="1" spans="1:40" s="90" customFormat="1" ht="31.5" customHeight="1" x14ac:dyDescent="0.35">
      <c r="A1" s="87"/>
      <c r="B1" s="88"/>
      <c r="C1" s="89" t="s">
        <v>100</v>
      </c>
      <c r="E1" s="89"/>
      <c r="F1" s="89"/>
      <c r="G1" s="89"/>
      <c r="H1" s="89"/>
      <c r="I1" s="89"/>
      <c r="J1" s="89" t="s">
        <v>65</v>
      </c>
      <c r="K1" s="89"/>
      <c r="L1" s="89"/>
      <c r="M1" s="89"/>
      <c r="N1" s="89"/>
      <c r="O1" s="89"/>
      <c r="P1" s="89"/>
      <c r="Q1" s="89"/>
      <c r="R1" s="91"/>
      <c r="S1" s="88"/>
      <c r="T1" s="88"/>
      <c r="U1" s="88"/>
      <c r="V1" s="92"/>
      <c r="W1" s="88"/>
      <c r="X1" s="88"/>
      <c r="Y1" s="88"/>
      <c r="Z1" s="88"/>
      <c r="AA1" s="89"/>
      <c r="AB1" s="89"/>
      <c r="AC1" s="89"/>
      <c r="AD1" s="88"/>
      <c r="AE1" s="88"/>
      <c r="AF1" s="88"/>
      <c r="AG1" s="487"/>
      <c r="AH1" s="487"/>
      <c r="AI1" s="487"/>
      <c r="AJ1" s="487"/>
    </row>
    <row r="2" spans="1:40" s="62" customFormat="1" ht="15.75" customHeight="1" x14ac:dyDescent="0.3">
      <c r="C2" s="62" t="s">
        <v>101</v>
      </c>
      <c r="J2" s="63"/>
      <c r="O2" s="63"/>
      <c r="Q2" s="63"/>
      <c r="R2" s="63"/>
    </row>
    <row r="3" spans="1:40" ht="11.25" customHeight="1" x14ac:dyDescent="0.25"/>
    <row r="4" spans="1:40" s="307" customFormat="1" ht="24.75" customHeight="1" x14ac:dyDescent="0.35">
      <c r="D4" s="533" t="s">
        <v>881</v>
      </c>
      <c r="E4" s="533"/>
      <c r="F4" s="533"/>
      <c r="G4" s="533"/>
      <c r="H4" s="533"/>
      <c r="I4" s="308"/>
    </row>
    <row r="5" spans="1:40" s="118" customFormat="1" ht="15.75" customHeight="1" thickBot="1" x14ac:dyDescent="0.3">
      <c r="D5" s="238"/>
      <c r="E5" s="238"/>
      <c r="F5" s="238"/>
      <c r="G5" s="238"/>
      <c r="H5" s="238"/>
      <c r="I5" s="238"/>
      <c r="J5" s="117"/>
    </row>
    <row r="6" spans="1:40" ht="19.5" thickTop="1" thickBot="1" x14ac:dyDescent="0.3">
      <c r="E6" s="305" t="s">
        <v>1</v>
      </c>
      <c r="F6" s="306" t="s">
        <v>67</v>
      </c>
      <c r="G6" s="306" t="s">
        <v>473</v>
      </c>
    </row>
    <row r="7" spans="1:40" ht="18.75" thickTop="1" x14ac:dyDescent="0.25">
      <c r="E7" s="304" t="s">
        <v>482</v>
      </c>
      <c r="F7" s="441">
        <v>3844270</v>
      </c>
      <c r="G7" s="304">
        <v>8000</v>
      </c>
    </row>
    <row r="8" spans="1:40" ht="18" x14ac:dyDescent="0.25">
      <c r="E8" s="303" t="s">
        <v>540</v>
      </c>
      <c r="F8" s="441">
        <v>551317</v>
      </c>
      <c r="G8" s="303">
        <v>4000</v>
      </c>
      <c r="AL8" s="93"/>
      <c r="AM8" s="93"/>
      <c r="AN8" s="93"/>
    </row>
    <row r="9" spans="1:40" ht="18" x14ac:dyDescent="0.25">
      <c r="E9" s="303" t="s">
        <v>540</v>
      </c>
      <c r="F9" s="441">
        <v>4622577</v>
      </c>
      <c r="G9" s="303">
        <v>4000</v>
      </c>
      <c r="AL9" s="93"/>
      <c r="AM9" s="93"/>
      <c r="AN9" s="93"/>
    </row>
    <row r="10" spans="1:40" ht="18" x14ac:dyDescent="0.25">
      <c r="E10" s="303" t="s">
        <v>544</v>
      </c>
      <c r="F10" s="441">
        <v>99820</v>
      </c>
      <c r="G10" s="303">
        <v>15000</v>
      </c>
    </row>
    <row r="11" spans="1:40" ht="18" x14ac:dyDescent="0.25">
      <c r="E11" s="303" t="s">
        <v>550</v>
      </c>
      <c r="F11" s="441">
        <v>202842223</v>
      </c>
      <c r="G11" s="303">
        <v>4264</v>
      </c>
    </row>
    <row r="12" spans="1:40" ht="18" x14ac:dyDescent="0.25">
      <c r="E12" s="303" t="s">
        <v>560</v>
      </c>
      <c r="F12" s="441">
        <v>4664007</v>
      </c>
      <c r="G12" s="303">
        <v>8000</v>
      </c>
    </row>
    <row r="13" spans="1:40" s="100" customFormat="1" ht="18" x14ac:dyDescent="0.25">
      <c r="E13" s="303" t="s">
        <v>573</v>
      </c>
      <c r="F13" s="441">
        <v>12264814</v>
      </c>
      <c r="G13" s="303">
        <v>12000</v>
      </c>
    </row>
    <row r="14" spans="1:40" s="100" customFormat="1" ht="18" x14ac:dyDescent="0.25">
      <c r="E14" s="303" t="s">
        <v>591</v>
      </c>
      <c r="F14" s="441">
        <v>34418381</v>
      </c>
      <c r="G14" s="303">
        <v>2000</v>
      </c>
    </row>
    <row r="15" spans="1:40" s="100" customFormat="1" ht="18" x14ac:dyDescent="0.25">
      <c r="E15" s="303" t="s">
        <v>637</v>
      </c>
      <c r="F15" s="441">
        <v>617627</v>
      </c>
      <c r="G15" s="303">
        <v>12080</v>
      </c>
    </row>
    <row r="16" spans="1:40" s="100" customFormat="1" x14ac:dyDescent="0.25"/>
    <row r="17" spans="38:40" x14ac:dyDescent="0.25">
      <c r="AL17" s="93"/>
      <c r="AM17" s="93"/>
      <c r="AN17" s="93"/>
    </row>
    <row r="18" spans="38:40" x14ac:dyDescent="0.25">
      <c r="AL18" s="93"/>
      <c r="AM18" s="93"/>
      <c r="AN18" s="93"/>
    </row>
  </sheetData>
  <sheetProtection algorithmName="SHA-512" hashValue="EwozbnQTHOXD3JabzgcruKbxKJ6bcQHXIYLrB/cnVowVsxCeOc+brJmfRYRYbuaPCz6Ra5Z/V7BjtKmkAtblDg==" saltValue="+/QaE+ZFZo31F/RLq2f+zQ==" spinCount="100000" sheet="1" objects="1" scenarios="1"/>
  <mergeCells count="2">
    <mergeCell ref="AG1:AJ1"/>
    <mergeCell ref="D4:H4"/>
  </mergeCells>
  <pageMargins left="0.7" right="0.7" top="0.75" bottom="0.75" header="0.3" footer="0.3"/>
  <pageSetup paperSize="9" orientation="portrait" verticalDpi="3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15"/>
  <sheetViews>
    <sheetView zoomScale="90" zoomScaleNormal="90" workbookViewId="0">
      <pane ySplit="1" topLeftCell="A2" activePane="bottomLeft" state="frozen"/>
      <selection pane="bottomLeft" activeCell="K4" sqref="K4"/>
    </sheetView>
  </sheetViews>
  <sheetFormatPr baseColWidth="10" defaultRowHeight="15" x14ac:dyDescent="0.25"/>
  <cols>
    <col min="1" max="1" width="4.85546875" style="417" customWidth="1"/>
    <col min="2" max="2" width="6" bestFit="1" customWidth="1"/>
    <col min="3" max="4" width="3" bestFit="1" customWidth="1"/>
    <col min="7" max="8" width="12.5703125" customWidth="1"/>
    <col min="9" max="16" width="11.42578125" customWidth="1"/>
    <col min="17" max="18" width="11.42578125" style="10" customWidth="1"/>
    <col min="19" max="19" width="11.7109375" style="323" bestFit="1" customWidth="1"/>
    <col min="20" max="22" width="11.42578125" customWidth="1"/>
  </cols>
  <sheetData>
    <row r="1" spans="1:22" s="429" customFormat="1" ht="27.75" customHeight="1" thickTop="1" thickBot="1" x14ac:dyDescent="0.25">
      <c r="A1" s="424" t="s">
        <v>151</v>
      </c>
      <c r="B1" s="424" t="s">
        <v>105</v>
      </c>
      <c r="C1" s="424" t="s">
        <v>153</v>
      </c>
      <c r="D1" s="424" t="s">
        <v>152</v>
      </c>
      <c r="E1" s="424" t="s">
        <v>106</v>
      </c>
      <c r="F1" s="424" t="s">
        <v>107</v>
      </c>
      <c r="G1" s="424">
        <v>2013</v>
      </c>
      <c r="H1" s="424">
        <v>2015</v>
      </c>
      <c r="I1" s="425">
        <v>42461</v>
      </c>
      <c r="J1" s="425">
        <v>42522</v>
      </c>
      <c r="K1" s="425">
        <v>42552</v>
      </c>
      <c r="L1" s="425">
        <v>42583</v>
      </c>
      <c r="M1" s="425">
        <v>42614</v>
      </c>
      <c r="N1" s="425">
        <v>42644</v>
      </c>
      <c r="O1" s="425">
        <v>42675</v>
      </c>
      <c r="P1" s="425" t="s">
        <v>858</v>
      </c>
      <c r="Q1" s="426" t="s">
        <v>869</v>
      </c>
      <c r="R1" s="425" t="s">
        <v>434</v>
      </c>
      <c r="S1" s="419" t="s">
        <v>64</v>
      </c>
      <c r="T1" s="427" t="s">
        <v>145</v>
      </c>
      <c r="U1" s="428" t="s">
        <v>77</v>
      </c>
      <c r="V1" s="427" t="s">
        <v>146</v>
      </c>
    </row>
    <row r="2" spans="1:22" s="247" customFormat="1" ht="15" customHeight="1" x14ac:dyDescent="0.25">
      <c r="A2" s="416">
        <v>1</v>
      </c>
      <c r="B2" s="243">
        <v>4</v>
      </c>
      <c r="C2" s="243">
        <v>4</v>
      </c>
      <c r="D2" s="243">
        <v>23</v>
      </c>
      <c r="E2" s="112" t="s">
        <v>119</v>
      </c>
      <c r="F2" s="112" t="s">
        <v>155</v>
      </c>
      <c r="G2" s="418">
        <v>54139.9</v>
      </c>
      <c r="H2" s="245"/>
      <c r="I2" s="246"/>
      <c r="J2" s="246"/>
      <c r="K2" s="246"/>
      <c r="L2" s="246"/>
      <c r="M2" s="246"/>
      <c r="N2" s="246"/>
      <c r="O2" s="246"/>
      <c r="P2" s="414"/>
      <c r="Q2" s="414"/>
      <c r="R2" s="414"/>
      <c r="S2" s="420"/>
      <c r="T2" s="246">
        <v>0</v>
      </c>
      <c r="U2" s="246">
        <v>0</v>
      </c>
      <c r="V2" s="246">
        <v>0</v>
      </c>
    </row>
    <row r="3" spans="1:22" s="247" customFormat="1" ht="15" customHeight="1" x14ac:dyDescent="0.25">
      <c r="A3" s="416">
        <v>2</v>
      </c>
      <c r="B3" s="243">
        <v>5</v>
      </c>
      <c r="C3" s="243">
        <v>6</v>
      </c>
      <c r="D3" s="243">
        <v>9</v>
      </c>
      <c r="E3" s="112" t="s">
        <v>52</v>
      </c>
      <c r="F3" s="112" t="s">
        <v>53</v>
      </c>
      <c r="G3" s="418">
        <v>69199.717999999993</v>
      </c>
      <c r="H3" s="245"/>
      <c r="I3" s="246"/>
      <c r="J3" s="246"/>
      <c r="K3" s="246"/>
      <c r="L3" s="246"/>
      <c r="M3" s="246"/>
      <c r="N3" s="246"/>
      <c r="O3" s="246"/>
      <c r="P3" s="414"/>
      <c r="Q3" s="414"/>
      <c r="R3" s="414"/>
      <c r="S3" s="420"/>
      <c r="T3" s="246">
        <v>10000</v>
      </c>
      <c r="U3" s="246">
        <v>850</v>
      </c>
      <c r="V3" s="246">
        <v>0</v>
      </c>
    </row>
    <row r="4" spans="1:22" s="247" customFormat="1" ht="15" customHeight="1" x14ac:dyDescent="0.25">
      <c r="A4" s="416">
        <v>3</v>
      </c>
      <c r="B4" s="243">
        <v>3</v>
      </c>
      <c r="C4" s="243">
        <v>7</v>
      </c>
      <c r="D4" s="243">
        <v>13</v>
      </c>
      <c r="E4" s="112" t="s">
        <v>24</v>
      </c>
      <c r="F4" s="112" t="s">
        <v>25</v>
      </c>
      <c r="G4" s="418">
        <v>74239.899999999994</v>
      </c>
      <c r="H4" s="245"/>
      <c r="I4" s="246"/>
      <c r="J4" s="246"/>
      <c r="K4" s="246"/>
      <c r="L4" s="246"/>
      <c r="M4" s="246"/>
      <c r="N4" s="246"/>
      <c r="O4" s="246"/>
      <c r="P4" s="414"/>
      <c r="Q4" s="414"/>
      <c r="R4" s="414"/>
      <c r="S4" s="420"/>
      <c r="T4" s="246">
        <v>10000</v>
      </c>
      <c r="U4" s="246">
        <v>850</v>
      </c>
      <c r="V4" s="246">
        <v>7000</v>
      </c>
    </row>
    <row r="5" spans="1:22" s="247" customFormat="1" ht="15" customHeight="1" x14ac:dyDescent="0.25">
      <c r="A5" s="416">
        <v>4</v>
      </c>
      <c r="B5" s="243">
        <v>3</v>
      </c>
      <c r="C5" s="243">
        <v>10</v>
      </c>
      <c r="D5" s="243">
        <v>7</v>
      </c>
      <c r="E5" s="244" t="s">
        <v>32</v>
      </c>
      <c r="F5" s="112" t="s">
        <v>154</v>
      </c>
      <c r="G5" s="418">
        <v>74239.899999999994</v>
      </c>
      <c r="H5" s="245"/>
      <c r="I5" s="246"/>
      <c r="J5" s="246"/>
      <c r="K5" s="246"/>
      <c r="L5" s="246"/>
      <c r="M5" s="246"/>
      <c r="N5" s="246"/>
      <c r="O5" s="246"/>
      <c r="P5" s="414"/>
      <c r="Q5" s="414"/>
      <c r="R5" s="414"/>
      <c r="S5" s="420"/>
      <c r="T5" s="246">
        <v>10000</v>
      </c>
      <c r="U5" s="246">
        <v>850</v>
      </c>
      <c r="V5" s="246">
        <v>7000</v>
      </c>
    </row>
    <row r="6" spans="1:22" s="247" customFormat="1" ht="15" customHeight="1" x14ac:dyDescent="0.25">
      <c r="A6" s="416">
        <v>5</v>
      </c>
      <c r="B6" s="243">
        <v>5</v>
      </c>
      <c r="C6" s="243">
        <v>4</v>
      </c>
      <c r="D6" s="243">
        <v>8</v>
      </c>
      <c r="E6" s="112" t="s">
        <v>48</v>
      </c>
      <c r="F6" s="112" t="s">
        <v>49</v>
      </c>
      <c r="G6" s="254">
        <f>SUM(G1:G5)</f>
        <v>273832.41799999995</v>
      </c>
      <c r="H6" s="418">
        <v>59959.9</v>
      </c>
      <c r="I6" s="246"/>
      <c r="J6" s="246"/>
      <c r="K6" s="246"/>
      <c r="L6" s="246"/>
      <c r="M6" s="246"/>
      <c r="N6" s="246"/>
      <c r="O6" s="246"/>
      <c r="P6" s="414"/>
      <c r="Q6" s="414"/>
      <c r="R6" s="414"/>
      <c r="S6" s="420"/>
      <c r="T6" s="246">
        <v>10000</v>
      </c>
      <c r="U6" s="246">
        <v>850</v>
      </c>
      <c r="V6" s="246">
        <v>7000</v>
      </c>
    </row>
    <row r="7" spans="1:22" s="247" customFormat="1" ht="15" customHeight="1" x14ac:dyDescent="0.25">
      <c r="A7" s="416">
        <v>6</v>
      </c>
      <c r="B7" s="243">
        <v>5</v>
      </c>
      <c r="C7" s="243">
        <v>4</v>
      </c>
      <c r="D7" s="243">
        <v>9</v>
      </c>
      <c r="E7" s="244" t="s">
        <v>50</v>
      </c>
      <c r="F7" s="112" t="s">
        <v>51</v>
      </c>
      <c r="G7" s="245"/>
      <c r="H7" s="418">
        <v>63529.9</v>
      </c>
      <c r="I7" s="246"/>
      <c r="J7" s="246"/>
      <c r="K7" s="246"/>
      <c r="L7" s="246"/>
      <c r="M7" s="246"/>
      <c r="N7" s="246"/>
      <c r="O7" s="246"/>
      <c r="P7" s="414"/>
      <c r="Q7" s="414"/>
      <c r="R7" s="414"/>
      <c r="S7" s="420"/>
      <c r="T7" s="246">
        <v>10000</v>
      </c>
      <c r="U7" s="246">
        <v>850</v>
      </c>
      <c r="V7" s="246">
        <v>7000</v>
      </c>
    </row>
    <row r="8" spans="1:22" s="247" customFormat="1" ht="15" customHeight="1" x14ac:dyDescent="0.25">
      <c r="A8" s="416">
        <v>7</v>
      </c>
      <c r="B8" s="243">
        <v>4</v>
      </c>
      <c r="C8" s="243">
        <v>4</v>
      </c>
      <c r="D8" s="243">
        <v>24</v>
      </c>
      <c r="E8" s="244" t="s">
        <v>37</v>
      </c>
      <c r="F8" s="112" t="s">
        <v>38</v>
      </c>
      <c r="G8" s="245">
        <v>0</v>
      </c>
      <c r="H8" s="418">
        <v>55547.45</v>
      </c>
      <c r="I8" s="246"/>
      <c r="J8" s="246"/>
      <c r="K8" s="430"/>
      <c r="L8" s="246"/>
      <c r="M8" s="246"/>
      <c r="N8" s="246"/>
      <c r="O8" s="246"/>
      <c r="P8" s="414"/>
      <c r="Q8" s="414"/>
      <c r="R8" s="414"/>
      <c r="S8" s="420"/>
      <c r="T8" s="246">
        <v>10000</v>
      </c>
      <c r="U8" s="246">
        <v>850</v>
      </c>
      <c r="V8" s="246">
        <v>7000</v>
      </c>
    </row>
    <row r="9" spans="1:22" s="247" customFormat="1" ht="15" customHeight="1" x14ac:dyDescent="0.25">
      <c r="A9" s="416">
        <v>8</v>
      </c>
      <c r="B9" s="243">
        <v>4</v>
      </c>
      <c r="C9" s="243">
        <v>7</v>
      </c>
      <c r="D9" s="243">
        <v>7</v>
      </c>
      <c r="E9" s="244" t="s">
        <v>868</v>
      </c>
      <c r="F9" s="112" t="s">
        <v>862</v>
      </c>
      <c r="G9" s="245">
        <v>0</v>
      </c>
      <c r="H9" s="418">
        <v>65564.290000000008</v>
      </c>
      <c r="I9" s="246"/>
      <c r="J9" s="246"/>
      <c r="K9" s="246"/>
      <c r="L9" s="246"/>
      <c r="M9" s="246"/>
      <c r="N9" s="246"/>
      <c r="O9" s="246"/>
      <c r="P9" s="414"/>
      <c r="Q9" s="414"/>
      <c r="R9" s="414"/>
      <c r="S9" s="420"/>
      <c r="T9" s="246">
        <v>10000</v>
      </c>
      <c r="U9" s="246">
        <v>850</v>
      </c>
      <c r="V9" s="246">
        <v>7000</v>
      </c>
    </row>
    <row r="10" spans="1:22" s="247" customFormat="1" ht="15" customHeight="1" x14ac:dyDescent="0.25">
      <c r="A10" s="416">
        <v>9</v>
      </c>
      <c r="B10" s="243">
        <v>5</v>
      </c>
      <c r="C10" s="243">
        <v>2</v>
      </c>
      <c r="D10" s="243">
        <v>2</v>
      </c>
      <c r="E10" s="112" t="s">
        <v>44</v>
      </c>
      <c r="F10" s="112" t="s">
        <v>45</v>
      </c>
      <c r="G10" s="245"/>
      <c r="H10" s="254">
        <f>SUM(H6:H9)</f>
        <v>244601.54</v>
      </c>
      <c r="I10" s="418">
        <v>48951.9</v>
      </c>
      <c r="J10" s="246"/>
      <c r="K10" s="246"/>
      <c r="L10" s="246"/>
      <c r="M10" s="246"/>
      <c r="N10" s="246"/>
      <c r="O10" s="246"/>
      <c r="P10" s="414"/>
      <c r="Q10" s="414"/>
      <c r="R10" s="414"/>
      <c r="S10" s="420"/>
      <c r="T10" s="246">
        <v>10000</v>
      </c>
      <c r="U10" s="246">
        <v>850</v>
      </c>
      <c r="V10" s="246">
        <v>7000</v>
      </c>
    </row>
    <row r="11" spans="1:22" s="247" customFormat="1" ht="15" customHeight="1" x14ac:dyDescent="0.25">
      <c r="A11" s="416">
        <v>10</v>
      </c>
      <c r="B11" s="243">
        <v>5</v>
      </c>
      <c r="C11" s="243">
        <v>6</v>
      </c>
      <c r="D11" s="243">
        <v>5</v>
      </c>
      <c r="E11" s="112" t="s">
        <v>161</v>
      </c>
      <c r="F11" s="112" t="s">
        <v>162</v>
      </c>
      <c r="G11" s="245">
        <v>0</v>
      </c>
      <c r="H11" s="245">
        <v>0</v>
      </c>
      <c r="I11" s="418">
        <v>30559</v>
      </c>
      <c r="J11" s="246"/>
      <c r="K11" s="246"/>
      <c r="L11" s="246"/>
      <c r="M11" s="246"/>
      <c r="N11" s="246"/>
      <c r="O11" s="246"/>
      <c r="P11" s="414"/>
      <c r="Q11" s="414"/>
      <c r="R11" s="414"/>
      <c r="S11" s="420"/>
      <c r="T11" s="246"/>
      <c r="U11" s="246">
        <v>0</v>
      </c>
      <c r="V11" s="246">
        <v>0</v>
      </c>
    </row>
    <row r="12" spans="1:22" s="247" customFormat="1" ht="15" customHeight="1" x14ac:dyDescent="0.25">
      <c r="A12" s="416">
        <v>11</v>
      </c>
      <c r="B12" s="243">
        <v>2</v>
      </c>
      <c r="C12" s="243">
        <v>10</v>
      </c>
      <c r="D12" s="243">
        <v>13</v>
      </c>
      <c r="E12" s="248" t="s">
        <v>112</v>
      </c>
      <c r="F12" s="249" t="s">
        <v>113</v>
      </c>
      <c r="G12" s="245">
        <v>0</v>
      </c>
      <c r="H12" s="245">
        <v>0</v>
      </c>
      <c r="I12" s="418">
        <v>29664.5</v>
      </c>
      <c r="J12" s="246"/>
      <c r="K12" s="246"/>
      <c r="L12" s="246"/>
      <c r="M12" s="246"/>
      <c r="N12" s="246"/>
      <c r="O12" s="246"/>
      <c r="P12" s="414"/>
      <c r="Q12" s="414"/>
      <c r="R12" s="414"/>
      <c r="S12" s="420"/>
      <c r="T12" s="246">
        <v>0</v>
      </c>
      <c r="U12" s="246">
        <v>0</v>
      </c>
      <c r="V12" s="246">
        <v>0</v>
      </c>
    </row>
    <row r="13" spans="1:22" s="247" customFormat="1" ht="15" customHeight="1" x14ac:dyDescent="0.25">
      <c r="A13" s="416">
        <v>12</v>
      </c>
      <c r="B13" s="243">
        <v>4</v>
      </c>
      <c r="C13" s="243">
        <v>6</v>
      </c>
      <c r="D13" s="243">
        <v>16</v>
      </c>
      <c r="E13" s="244" t="s">
        <v>178</v>
      </c>
      <c r="F13" s="112" t="s">
        <v>179</v>
      </c>
      <c r="G13" s="245">
        <v>0</v>
      </c>
      <c r="H13" s="245">
        <v>0</v>
      </c>
      <c r="I13" s="255">
        <f>SUM(I10:I12)</f>
        <v>109175.4</v>
      </c>
      <c r="J13" s="418">
        <v>30889.9</v>
      </c>
      <c r="K13" s="246"/>
      <c r="L13" s="246"/>
      <c r="M13" s="246"/>
      <c r="N13" s="246"/>
      <c r="O13" s="246"/>
      <c r="P13" s="414"/>
      <c r="Q13" s="414"/>
      <c r="R13" s="414"/>
      <c r="S13" s="420"/>
      <c r="T13" s="246"/>
      <c r="U13" s="246">
        <v>500</v>
      </c>
      <c r="V13" s="246">
        <v>4000</v>
      </c>
    </row>
    <row r="14" spans="1:22" s="247" customFormat="1" ht="15" customHeight="1" x14ac:dyDescent="0.25">
      <c r="A14" s="416">
        <v>13</v>
      </c>
      <c r="B14" s="243">
        <v>5</v>
      </c>
      <c r="C14" s="243">
        <v>4</v>
      </c>
      <c r="D14" s="243">
        <v>3</v>
      </c>
      <c r="E14" s="244" t="s">
        <v>859</v>
      </c>
      <c r="F14" s="112" t="s">
        <v>120</v>
      </c>
      <c r="G14" s="245"/>
      <c r="H14" s="245"/>
      <c r="I14" s="246"/>
      <c r="J14" s="255">
        <f>SUM(J13)</f>
        <v>30889.9</v>
      </c>
      <c r="K14" s="418">
        <v>29728.61</v>
      </c>
      <c r="L14" s="246"/>
      <c r="M14" s="246"/>
      <c r="N14" s="246"/>
      <c r="O14" s="246"/>
      <c r="P14" s="414"/>
      <c r="Q14" s="414"/>
      <c r="R14" s="414"/>
      <c r="S14" s="420"/>
      <c r="T14" s="246"/>
      <c r="U14" s="246">
        <v>850</v>
      </c>
      <c r="V14" s="246">
        <v>7000</v>
      </c>
    </row>
    <row r="15" spans="1:22" s="247" customFormat="1" ht="15" customHeight="1" x14ac:dyDescent="0.25">
      <c r="A15" s="416">
        <v>14</v>
      </c>
      <c r="B15" s="243">
        <v>1</v>
      </c>
      <c r="C15" s="243">
        <v>12</v>
      </c>
      <c r="D15" s="243">
        <v>16</v>
      </c>
      <c r="E15" s="244" t="s">
        <v>210</v>
      </c>
      <c r="F15" s="112" t="s">
        <v>211</v>
      </c>
      <c r="G15" s="245">
        <v>0</v>
      </c>
      <c r="H15" s="245">
        <v>0</v>
      </c>
      <c r="I15" s="246"/>
      <c r="J15" s="246"/>
      <c r="K15" s="418">
        <v>31307</v>
      </c>
      <c r="L15" s="246"/>
      <c r="M15" s="246"/>
      <c r="N15" s="246"/>
      <c r="O15" s="246"/>
      <c r="P15" s="414"/>
      <c r="Q15" s="414"/>
      <c r="R15" s="414"/>
      <c r="S15" s="420"/>
      <c r="T15" s="246"/>
      <c r="U15" s="246">
        <v>850</v>
      </c>
      <c r="V15" s="246">
        <v>7000</v>
      </c>
    </row>
    <row r="16" spans="1:22" s="247" customFormat="1" ht="15" customHeight="1" x14ac:dyDescent="0.25">
      <c r="A16" s="416">
        <v>15</v>
      </c>
      <c r="B16" s="243">
        <v>4</v>
      </c>
      <c r="C16" s="243">
        <v>6</v>
      </c>
      <c r="D16" s="243">
        <v>20</v>
      </c>
      <c r="E16" s="112" t="s">
        <v>121</v>
      </c>
      <c r="F16" s="112" t="s">
        <v>42</v>
      </c>
      <c r="G16" s="245">
        <v>0</v>
      </c>
      <c r="H16" s="245">
        <v>0</v>
      </c>
      <c r="I16" s="246">
        <v>0</v>
      </c>
      <c r="J16" s="246">
        <v>0</v>
      </c>
      <c r="K16" s="255">
        <f>SUM(K14:K15)</f>
        <v>61035.61</v>
      </c>
      <c r="L16" s="418">
        <v>19111</v>
      </c>
      <c r="M16" s="246"/>
      <c r="N16" s="246"/>
      <c r="O16" s="246"/>
      <c r="P16" s="414"/>
      <c r="Q16" s="414"/>
      <c r="R16" s="414"/>
      <c r="S16" s="420"/>
      <c r="T16" s="246">
        <v>0</v>
      </c>
      <c r="U16" s="246">
        <v>0</v>
      </c>
      <c r="V16" s="246">
        <v>0</v>
      </c>
    </row>
    <row r="17" spans="1:22" s="247" customFormat="1" ht="15" customHeight="1" x14ac:dyDescent="0.25">
      <c r="A17" s="416">
        <v>16</v>
      </c>
      <c r="B17" s="243">
        <v>2</v>
      </c>
      <c r="C17" s="243">
        <v>10</v>
      </c>
      <c r="D17" s="243">
        <v>14</v>
      </c>
      <c r="E17" s="249" t="s">
        <v>182</v>
      </c>
      <c r="F17" s="249" t="s">
        <v>183</v>
      </c>
      <c r="G17" s="245">
        <v>0</v>
      </c>
      <c r="H17" s="245">
        <v>0</v>
      </c>
      <c r="I17" s="246"/>
      <c r="J17" s="246">
        <v>0</v>
      </c>
      <c r="K17" s="246">
        <v>0</v>
      </c>
      <c r="L17" s="418">
        <v>16360</v>
      </c>
      <c r="M17" s="246"/>
      <c r="N17" s="246"/>
      <c r="O17" s="246"/>
      <c r="P17" s="414"/>
      <c r="Q17" s="414"/>
      <c r="R17" s="414"/>
      <c r="S17" s="420"/>
      <c r="T17" s="246"/>
      <c r="U17" s="246">
        <v>0</v>
      </c>
      <c r="V17" s="246">
        <v>0</v>
      </c>
    </row>
    <row r="18" spans="1:22" s="247" customFormat="1" ht="15" customHeight="1" x14ac:dyDescent="0.25">
      <c r="A18" s="416">
        <v>17</v>
      </c>
      <c r="B18" s="243">
        <v>1</v>
      </c>
      <c r="C18" s="243">
        <v>12</v>
      </c>
      <c r="D18" s="243">
        <v>14</v>
      </c>
      <c r="E18" s="248" t="s">
        <v>17</v>
      </c>
      <c r="F18" s="249" t="s">
        <v>18</v>
      </c>
      <c r="G18" s="245">
        <v>0</v>
      </c>
      <c r="H18" s="245">
        <v>0</v>
      </c>
      <c r="I18" s="246">
        <v>0</v>
      </c>
      <c r="J18" s="246">
        <v>0</v>
      </c>
      <c r="K18" s="246">
        <v>0</v>
      </c>
      <c r="L18" s="418">
        <v>19559.86</v>
      </c>
      <c r="M18" s="246"/>
      <c r="N18" s="246"/>
      <c r="O18" s="246"/>
      <c r="P18" s="414"/>
      <c r="Q18" s="414"/>
      <c r="R18" s="414"/>
      <c r="S18" s="420"/>
      <c r="T18" s="246">
        <v>0</v>
      </c>
      <c r="U18" s="246">
        <v>0</v>
      </c>
      <c r="V18" s="246">
        <v>0</v>
      </c>
    </row>
    <row r="19" spans="1:22" s="247" customFormat="1" ht="15" customHeight="1" x14ac:dyDescent="0.25">
      <c r="A19" s="416">
        <v>18</v>
      </c>
      <c r="B19" s="243">
        <v>5</v>
      </c>
      <c r="C19" s="243">
        <v>3</v>
      </c>
      <c r="D19" s="243">
        <v>1</v>
      </c>
      <c r="E19" s="112" t="s">
        <v>204</v>
      </c>
      <c r="F19" s="112" t="s">
        <v>234</v>
      </c>
      <c r="G19" s="245"/>
      <c r="H19" s="245"/>
      <c r="I19" s="246"/>
      <c r="J19" s="246"/>
      <c r="K19" s="246"/>
      <c r="L19" s="255">
        <f>SUM(L16:L18)</f>
        <v>55030.86</v>
      </c>
      <c r="M19" s="418">
        <v>16160</v>
      </c>
      <c r="N19" s="246"/>
      <c r="O19" s="246"/>
      <c r="P19" s="414"/>
      <c r="Q19" s="414"/>
      <c r="R19" s="414"/>
      <c r="S19" s="420"/>
      <c r="T19" s="246"/>
      <c r="U19" s="246"/>
      <c r="V19" s="246"/>
    </row>
    <row r="20" spans="1:22" s="247" customFormat="1" ht="15" customHeight="1" x14ac:dyDescent="0.25">
      <c r="A20" s="416">
        <v>19</v>
      </c>
      <c r="B20" s="243">
        <v>6</v>
      </c>
      <c r="C20" s="243">
        <v>5</v>
      </c>
      <c r="D20" s="243">
        <v>9</v>
      </c>
      <c r="E20" s="112" t="s">
        <v>44</v>
      </c>
      <c r="F20" s="112" t="s">
        <v>235</v>
      </c>
      <c r="G20" s="245">
        <v>0</v>
      </c>
      <c r="H20" s="245">
        <v>0</v>
      </c>
      <c r="I20" s="246"/>
      <c r="J20" s="246"/>
      <c r="K20" s="246"/>
      <c r="L20" s="246"/>
      <c r="M20" s="418">
        <v>16160</v>
      </c>
      <c r="N20" s="246"/>
      <c r="O20" s="246"/>
      <c r="P20" s="414"/>
      <c r="Q20" s="414"/>
      <c r="R20" s="414"/>
      <c r="S20" s="420"/>
      <c r="T20" s="246"/>
      <c r="U20" s="246">
        <v>0</v>
      </c>
      <c r="V20" s="246">
        <v>0</v>
      </c>
    </row>
    <row r="21" spans="1:22" s="247" customFormat="1" ht="15" customHeight="1" x14ac:dyDescent="0.25">
      <c r="A21" s="416">
        <v>20</v>
      </c>
      <c r="B21" s="243">
        <v>4</v>
      </c>
      <c r="C21" s="243">
        <v>6</v>
      </c>
      <c r="D21" s="243">
        <v>12</v>
      </c>
      <c r="E21" s="112" t="s">
        <v>198</v>
      </c>
      <c r="F21" s="112" t="s">
        <v>177</v>
      </c>
      <c r="G21" s="245">
        <v>0</v>
      </c>
      <c r="H21" s="245">
        <v>0</v>
      </c>
      <c r="I21" s="246">
        <v>0</v>
      </c>
      <c r="J21" s="246">
        <v>0</v>
      </c>
      <c r="K21" s="246">
        <v>0</v>
      </c>
      <c r="L21" s="246">
        <v>0</v>
      </c>
      <c r="M21" s="418">
        <v>15950</v>
      </c>
      <c r="N21" s="246"/>
      <c r="O21" s="246"/>
      <c r="P21" s="414"/>
      <c r="Q21" s="414"/>
      <c r="R21" s="414"/>
      <c r="S21" s="420"/>
      <c r="T21" s="246"/>
      <c r="U21" s="246">
        <v>0</v>
      </c>
      <c r="V21" s="246">
        <v>0</v>
      </c>
    </row>
    <row r="22" spans="1:22" s="247" customFormat="1" ht="15" customHeight="1" x14ac:dyDescent="0.25">
      <c r="A22" s="416">
        <v>21</v>
      </c>
      <c r="B22" s="243">
        <v>3</v>
      </c>
      <c r="C22" s="243">
        <v>10</v>
      </c>
      <c r="D22" s="243">
        <v>1</v>
      </c>
      <c r="E22" s="112" t="s">
        <v>260</v>
      </c>
      <c r="F22" s="112" t="s">
        <v>261</v>
      </c>
      <c r="G22" s="245">
        <v>0</v>
      </c>
      <c r="H22" s="245">
        <v>0</v>
      </c>
      <c r="I22" s="246">
        <v>0</v>
      </c>
      <c r="J22" s="246">
        <v>0</v>
      </c>
      <c r="K22" s="246">
        <v>0</v>
      </c>
      <c r="L22" s="246">
        <v>0</v>
      </c>
      <c r="M22" s="418">
        <v>15650</v>
      </c>
      <c r="N22" s="246"/>
      <c r="O22" s="246"/>
      <c r="P22" s="414"/>
      <c r="Q22" s="414"/>
      <c r="R22" s="414"/>
      <c r="S22" s="420"/>
      <c r="T22" s="246"/>
      <c r="U22" s="246">
        <v>0</v>
      </c>
      <c r="V22" s="246">
        <v>0</v>
      </c>
    </row>
    <row r="23" spans="1:22" s="247" customFormat="1" ht="15" customHeight="1" x14ac:dyDescent="0.25">
      <c r="A23" s="416">
        <v>22</v>
      </c>
      <c r="B23" s="243">
        <v>2</v>
      </c>
      <c r="C23" s="243">
        <v>10</v>
      </c>
      <c r="D23" s="243">
        <v>18</v>
      </c>
      <c r="E23" s="112" t="s">
        <v>184</v>
      </c>
      <c r="F23" s="112" t="s">
        <v>185</v>
      </c>
      <c r="G23" s="245">
        <v>0</v>
      </c>
      <c r="H23" s="245">
        <v>0</v>
      </c>
      <c r="I23" s="246"/>
      <c r="J23" s="246">
        <v>0</v>
      </c>
      <c r="K23" s="246">
        <v>0</v>
      </c>
      <c r="L23" s="246">
        <v>0</v>
      </c>
      <c r="M23" s="418">
        <v>15580</v>
      </c>
      <c r="N23" s="246"/>
      <c r="O23" s="246"/>
      <c r="P23" s="414"/>
      <c r="Q23" s="414"/>
      <c r="R23" s="414"/>
      <c r="S23" s="420"/>
      <c r="T23" s="246"/>
      <c r="U23" s="246">
        <v>0</v>
      </c>
      <c r="V23" s="246">
        <v>0</v>
      </c>
    </row>
    <row r="24" spans="1:22" s="247" customFormat="1" ht="18.75" customHeight="1" x14ac:dyDescent="0.25">
      <c r="A24" s="416">
        <v>23</v>
      </c>
      <c r="B24" s="243">
        <v>5</v>
      </c>
      <c r="C24" s="243">
        <v>4</v>
      </c>
      <c r="D24" s="243">
        <v>4</v>
      </c>
      <c r="E24" s="112" t="s">
        <v>273</v>
      </c>
      <c r="F24" s="112" t="s">
        <v>274</v>
      </c>
      <c r="G24" s="245"/>
      <c r="H24" s="245"/>
      <c r="I24" s="246"/>
      <c r="J24" s="246"/>
      <c r="K24" s="246"/>
      <c r="L24" s="246"/>
      <c r="M24" s="255">
        <f>SUM(M19:M23)</f>
        <v>79500</v>
      </c>
      <c r="N24" s="418">
        <v>12097</v>
      </c>
      <c r="O24" s="246"/>
      <c r="P24" s="414"/>
      <c r="Q24" s="414"/>
      <c r="R24" s="414"/>
      <c r="S24" s="420"/>
      <c r="T24" s="246"/>
      <c r="U24" s="246"/>
      <c r="V24" s="246"/>
    </row>
    <row r="25" spans="1:22" s="247" customFormat="1" ht="18.75" customHeight="1" x14ac:dyDescent="0.25">
      <c r="A25" s="416">
        <v>24</v>
      </c>
      <c r="B25" s="243">
        <v>4</v>
      </c>
      <c r="C25" s="243">
        <v>4</v>
      </c>
      <c r="D25" s="243">
        <v>14</v>
      </c>
      <c r="E25" s="112" t="s">
        <v>204</v>
      </c>
      <c r="F25" s="112" t="s">
        <v>278</v>
      </c>
      <c r="G25" s="245"/>
      <c r="H25" s="245"/>
      <c r="I25" s="246"/>
      <c r="J25" s="246"/>
      <c r="K25" s="246"/>
      <c r="L25" s="246"/>
      <c r="M25" s="246"/>
      <c r="N25" s="418">
        <v>12080</v>
      </c>
      <c r="O25" s="246"/>
      <c r="P25" s="414"/>
      <c r="Q25" s="414"/>
      <c r="R25" s="414"/>
      <c r="S25" s="420"/>
      <c r="T25" s="246"/>
      <c r="U25" s="246"/>
      <c r="V25" s="246"/>
    </row>
    <row r="26" spans="1:22" s="247" customFormat="1" ht="18.75" customHeight="1" x14ac:dyDescent="0.25">
      <c r="A26" s="416">
        <v>25</v>
      </c>
      <c r="B26" s="243">
        <v>5</v>
      </c>
      <c r="C26" s="243">
        <v>6</v>
      </c>
      <c r="D26" s="243">
        <v>10</v>
      </c>
      <c r="E26" s="244" t="s">
        <v>297</v>
      </c>
      <c r="F26" s="112" t="s">
        <v>298</v>
      </c>
      <c r="G26" s="245">
        <v>0</v>
      </c>
      <c r="H26" s="245">
        <v>0</v>
      </c>
      <c r="I26" s="246"/>
      <c r="J26" s="246"/>
      <c r="K26" s="246"/>
      <c r="L26" s="246"/>
      <c r="M26" s="246">
        <v>0</v>
      </c>
      <c r="N26" s="418">
        <v>12097</v>
      </c>
      <c r="O26" s="246"/>
      <c r="P26" s="414"/>
      <c r="Q26" s="414"/>
      <c r="R26" s="414"/>
      <c r="S26" s="420"/>
      <c r="T26" s="246"/>
      <c r="U26" s="246">
        <v>0</v>
      </c>
      <c r="V26" s="246">
        <v>0</v>
      </c>
    </row>
    <row r="27" spans="1:22" s="247" customFormat="1" ht="18.75" customHeight="1" x14ac:dyDescent="0.25">
      <c r="A27" s="416">
        <v>26</v>
      </c>
      <c r="B27" s="243">
        <v>4</v>
      </c>
      <c r="C27" s="243">
        <v>6</v>
      </c>
      <c r="D27" s="243">
        <v>18</v>
      </c>
      <c r="E27" s="244" t="s">
        <v>41</v>
      </c>
      <c r="F27" s="112" t="s">
        <v>30</v>
      </c>
      <c r="G27" s="245">
        <v>0</v>
      </c>
      <c r="H27" s="245">
        <v>0</v>
      </c>
      <c r="I27" s="246"/>
      <c r="J27" s="246">
        <v>0</v>
      </c>
      <c r="K27" s="246">
        <v>0</v>
      </c>
      <c r="L27" s="246">
        <v>0</v>
      </c>
      <c r="M27" s="246">
        <v>0</v>
      </c>
      <c r="N27" s="418">
        <v>8578</v>
      </c>
      <c r="O27" s="246"/>
      <c r="P27" s="414"/>
      <c r="Q27" s="414"/>
      <c r="R27" s="414"/>
      <c r="S27" s="420"/>
      <c r="T27" s="246">
        <v>0</v>
      </c>
      <c r="U27" s="246">
        <v>0</v>
      </c>
      <c r="V27" s="246">
        <v>0</v>
      </c>
    </row>
    <row r="28" spans="1:22" s="247" customFormat="1" ht="18.75" customHeight="1" x14ac:dyDescent="0.25">
      <c r="A28" s="416">
        <v>27</v>
      </c>
      <c r="B28" s="243">
        <v>4</v>
      </c>
      <c r="C28" s="243">
        <v>7</v>
      </c>
      <c r="D28" s="243">
        <v>2</v>
      </c>
      <c r="E28" s="112" t="s">
        <v>300</v>
      </c>
      <c r="F28" s="112" t="s">
        <v>301</v>
      </c>
      <c r="G28" s="245">
        <v>0</v>
      </c>
      <c r="H28" s="245">
        <v>0</v>
      </c>
      <c r="I28" s="246"/>
      <c r="J28" s="246"/>
      <c r="K28" s="246"/>
      <c r="L28" s="246"/>
      <c r="M28" s="246"/>
      <c r="N28" s="418">
        <v>12080</v>
      </c>
      <c r="O28" s="246"/>
      <c r="P28" s="414"/>
      <c r="Q28" s="414"/>
      <c r="R28" s="414"/>
      <c r="S28" s="420"/>
      <c r="T28" s="246"/>
      <c r="U28" s="246">
        <v>0</v>
      </c>
      <c r="V28" s="246">
        <v>0</v>
      </c>
    </row>
    <row r="29" spans="1:22" s="247" customFormat="1" ht="18.75" customHeight="1" x14ac:dyDescent="0.25">
      <c r="A29" s="416">
        <v>28</v>
      </c>
      <c r="B29" s="243">
        <v>4</v>
      </c>
      <c r="C29" s="243">
        <v>7</v>
      </c>
      <c r="D29" s="243">
        <v>8</v>
      </c>
      <c r="E29" s="244" t="s">
        <v>242</v>
      </c>
      <c r="F29" s="112" t="s">
        <v>243</v>
      </c>
      <c r="G29" s="245">
        <v>0</v>
      </c>
      <c r="H29" s="245">
        <v>0</v>
      </c>
      <c r="I29" s="246"/>
      <c r="J29" s="246"/>
      <c r="K29" s="246"/>
      <c r="L29" s="246"/>
      <c r="M29" s="246">
        <v>0</v>
      </c>
      <c r="N29" s="418">
        <v>8224</v>
      </c>
      <c r="O29" s="246"/>
      <c r="P29" s="414"/>
      <c r="Q29" s="414"/>
      <c r="R29" s="414"/>
      <c r="S29" s="420"/>
      <c r="T29" s="246">
        <v>0</v>
      </c>
      <c r="U29" s="246">
        <v>0</v>
      </c>
      <c r="V29" s="246">
        <v>0</v>
      </c>
    </row>
    <row r="30" spans="1:22" s="247" customFormat="1" ht="18.75" customHeight="1" x14ac:dyDescent="0.25">
      <c r="A30" s="416">
        <v>29</v>
      </c>
      <c r="B30" s="243">
        <v>2</v>
      </c>
      <c r="C30" s="243">
        <v>9</v>
      </c>
      <c r="D30" s="243">
        <v>13</v>
      </c>
      <c r="E30" s="249" t="s">
        <v>180</v>
      </c>
      <c r="F30" s="249" t="s">
        <v>181</v>
      </c>
      <c r="G30" s="245">
        <v>0</v>
      </c>
      <c r="H30" s="245">
        <v>0</v>
      </c>
      <c r="I30" s="246"/>
      <c r="J30" s="246">
        <v>0</v>
      </c>
      <c r="K30" s="246">
        <v>0</v>
      </c>
      <c r="L30" s="246">
        <v>0</v>
      </c>
      <c r="M30" s="246">
        <v>0</v>
      </c>
      <c r="N30" s="418">
        <v>9731</v>
      </c>
      <c r="O30" s="246"/>
      <c r="P30" s="414"/>
      <c r="Q30" s="414"/>
      <c r="R30" s="414"/>
      <c r="S30" s="420"/>
      <c r="T30" s="246"/>
      <c r="U30" s="246">
        <v>0</v>
      </c>
      <c r="V30" s="246">
        <v>0</v>
      </c>
    </row>
    <row r="31" spans="1:22" s="247" customFormat="1" ht="18.75" customHeight="1" x14ac:dyDescent="0.25">
      <c r="A31" s="416">
        <v>30</v>
      </c>
      <c r="B31" s="243">
        <v>3</v>
      </c>
      <c r="C31" s="243">
        <v>10</v>
      </c>
      <c r="D31" s="243">
        <v>4</v>
      </c>
      <c r="E31" s="244" t="s">
        <v>319</v>
      </c>
      <c r="F31" s="112" t="s">
        <v>168</v>
      </c>
      <c r="G31" s="245">
        <v>0</v>
      </c>
      <c r="H31" s="245">
        <v>0</v>
      </c>
      <c r="I31" s="246"/>
      <c r="J31" s="246"/>
      <c r="K31" s="246"/>
      <c r="L31" s="246"/>
      <c r="M31" s="246"/>
      <c r="N31" s="418">
        <v>12080</v>
      </c>
      <c r="O31" s="246"/>
      <c r="P31" s="414"/>
      <c r="Q31" s="414"/>
      <c r="R31" s="414"/>
      <c r="S31" s="420"/>
      <c r="T31" s="246"/>
      <c r="U31" s="246">
        <v>0</v>
      </c>
      <c r="V31" s="246">
        <v>0</v>
      </c>
    </row>
    <row r="32" spans="1:22" s="247" customFormat="1" ht="18.75" customHeight="1" x14ac:dyDescent="0.25">
      <c r="A32" s="416">
        <v>31</v>
      </c>
      <c r="B32" s="243">
        <v>1</v>
      </c>
      <c r="C32" s="243">
        <v>11</v>
      </c>
      <c r="D32" s="243">
        <v>17</v>
      </c>
      <c r="E32" s="244" t="s">
        <v>328</v>
      </c>
      <c r="F32" s="112" t="s">
        <v>270</v>
      </c>
      <c r="G32" s="245">
        <v>0</v>
      </c>
      <c r="H32" s="245">
        <v>0</v>
      </c>
      <c r="I32" s="246"/>
      <c r="J32" s="246"/>
      <c r="K32" s="246"/>
      <c r="L32" s="246"/>
      <c r="M32" s="246"/>
      <c r="N32" s="418">
        <v>12080</v>
      </c>
      <c r="O32" s="246"/>
      <c r="P32" s="414"/>
      <c r="Q32" s="414"/>
      <c r="R32" s="414"/>
      <c r="S32" s="420"/>
      <c r="T32" s="246"/>
      <c r="U32" s="246">
        <v>0</v>
      </c>
      <c r="V32" s="246">
        <v>0</v>
      </c>
    </row>
    <row r="33" spans="1:22" s="247" customFormat="1" ht="15" customHeight="1" x14ac:dyDescent="0.25">
      <c r="A33" s="416">
        <v>32</v>
      </c>
      <c r="B33" s="243">
        <v>5</v>
      </c>
      <c r="C33" s="243">
        <v>2</v>
      </c>
      <c r="D33" s="243">
        <v>4</v>
      </c>
      <c r="E33" s="112" t="s">
        <v>160</v>
      </c>
      <c r="F33" s="112" t="s">
        <v>177</v>
      </c>
      <c r="G33" s="245"/>
      <c r="H33" s="245"/>
      <c r="I33" s="246"/>
      <c r="J33" s="246">
        <v>0</v>
      </c>
      <c r="K33" s="246">
        <v>0</v>
      </c>
      <c r="L33" s="246">
        <v>0</v>
      </c>
      <c r="M33" s="246">
        <v>0</v>
      </c>
      <c r="N33" s="255">
        <f>SUM(N24:N32)</f>
        <v>99047</v>
      </c>
      <c r="O33" s="422">
        <v>4267</v>
      </c>
      <c r="P33" s="414"/>
      <c r="Q33" s="414"/>
      <c r="R33" s="414"/>
      <c r="S33" s="420"/>
      <c r="T33" s="246"/>
      <c r="U33" s="246"/>
      <c r="V33" s="246"/>
    </row>
    <row r="34" spans="1:22" s="247" customFormat="1" ht="15" customHeight="1" x14ac:dyDescent="0.25">
      <c r="A34" s="416">
        <v>33</v>
      </c>
      <c r="B34" s="243">
        <v>5</v>
      </c>
      <c r="C34" s="243">
        <v>4</v>
      </c>
      <c r="D34" s="243">
        <v>5</v>
      </c>
      <c r="E34" s="112" t="s">
        <v>281</v>
      </c>
      <c r="F34" s="112" t="s">
        <v>171</v>
      </c>
      <c r="G34" s="245"/>
      <c r="H34" s="245"/>
      <c r="I34" s="246"/>
      <c r="J34" s="246"/>
      <c r="K34" s="246"/>
      <c r="L34" s="246"/>
      <c r="M34" s="246"/>
      <c r="N34" s="246">
        <v>0</v>
      </c>
      <c r="O34" s="422">
        <v>11060</v>
      </c>
      <c r="P34" s="414"/>
      <c r="Q34" s="414"/>
      <c r="R34" s="414"/>
      <c r="S34" s="420"/>
      <c r="T34" s="246"/>
      <c r="U34" s="246"/>
      <c r="V34" s="246">
        <v>3000</v>
      </c>
    </row>
    <row r="35" spans="1:22" s="247" customFormat="1" ht="15" customHeight="1" x14ac:dyDescent="0.25">
      <c r="A35" s="416">
        <v>34</v>
      </c>
      <c r="B35" s="243">
        <v>5</v>
      </c>
      <c r="C35" s="243">
        <v>4</v>
      </c>
      <c r="D35" s="243">
        <v>10</v>
      </c>
      <c r="E35" s="112" t="s">
        <v>46</v>
      </c>
      <c r="F35" s="112" t="s">
        <v>336</v>
      </c>
      <c r="G35" s="245"/>
      <c r="H35" s="245">
        <v>0</v>
      </c>
      <c r="I35" s="246">
        <v>0</v>
      </c>
      <c r="J35" s="246">
        <v>0</v>
      </c>
      <c r="K35" s="246">
        <v>0</v>
      </c>
      <c r="L35" s="246">
        <v>0</v>
      </c>
      <c r="M35" s="246">
        <v>0</v>
      </c>
      <c r="N35" s="246">
        <v>0</v>
      </c>
      <c r="O35" s="422">
        <v>8615.4328000000005</v>
      </c>
      <c r="P35" s="414"/>
      <c r="Q35" s="414"/>
      <c r="R35" s="414"/>
      <c r="S35" s="420"/>
      <c r="T35" s="184"/>
      <c r="U35" s="246">
        <v>0</v>
      </c>
      <c r="V35" s="246">
        <v>0</v>
      </c>
    </row>
    <row r="36" spans="1:22" s="247" customFormat="1" ht="15" customHeight="1" x14ac:dyDescent="0.25">
      <c r="A36" s="416">
        <v>35</v>
      </c>
      <c r="B36" s="243">
        <v>6</v>
      </c>
      <c r="C36" s="243">
        <v>5</v>
      </c>
      <c r="D36" s="243">
        <v>4</v>
      </c>
      <c r="E36" s="112" t="s">
        <v>244</v>
      </c>
      <c r="F36" s="112" t="s">
        <v>385</v>
      </c>
      <c r="G36" s="245">
        <v>0</v>
      </c>
      <c r="H36" s="245">
        <v>0</v>
      </c>
      <c r="I36" s="246">
        <v>0</v>
      </c>
      <c r="J36" s="246">
        <v>0</v>
      </c>
      <c r="K36" s="246">
        <v>0</v>
      </c>
      <c r="L36" s="246">
        <v>0</v>
      </c>
      <c r="M36" s="246">
        <v>0</v>
      </c>
      <c r="N36" s="246">
        <v>0</v>
      </c>
      <c r="O36" s="422">
        <v>6850</v>
      </c>
      <c r="P36" s="414"/>
      <c r="Q36" s="414"/>
      <c r="R36" s="414"/>
      <c r="S36" s="420"/>
      <c r="T36" s="246">
        <v>0</v>
      </c>
      <c r="U36" s="246">
        <v>0</v>
      </c>
      <c r="V36" s="246">
        <v>0</v>
      </c>
    </row>
    <row r="37" spans="1:22" s="247" customFormat="1" ht="15" customHeight="1" x14ac:dyDescent="0.25">
      <c r="A37" s="416">
        <v>36</v>
      </c>
      <c r="B37" s="243">
        <v>5</v>
      </c>
      <c r="C37" s="243">
        <v>5</v>
      </c>
      <c r="D37" s="243">
        <v>21</v>
      </c>
      <c r="E37" s="112" t="s">
        <v>289</v>
      </c>
      <c r="F37" s="112" t="s">
        <v>290</v>
      </c>
      <c r="G37" s="245">
        <v>0</v>
      </c>
      <c r="H37" s="245">
        <v>0</v>
      </c>
      <c r="I37" s="246">
        <v>0</v>
      </c>
      <c r="J37" s="246">
        <v>0</v>
      </c>
      <c r="K37" s="246">
        <v>0</v>
      </c>
      <c r="L37" s="246">
        <v>0</v>
      </c>
      <c r="M37" s="246">
        <v>0</v>
      </c>
      <c r="N37" s="246">
        <v>0</v>
      </c>
      <c r="O37" s="422">
        <v>4254</v>
      </c>
      <c r="P37" s="414"/>
      <c r="Q37" s="414"/>
      <c r="R37" s="414"/>
      <c r="S37" s="420"/>
      <c r="T37" s="246"/>
      <c r="U37" s="246">
        <v>0</v>
      </c>
      <c r="V37" s="246">
        <v>0</v>
      </c>
    </row>
    <row r="38" spans="1:22" s="247" customFormat="1" ht="15" customHeight="1" x14ac:dyDescent="0.25">
      <c r="A38" s="416">
        <v>37</v>
      </c>
      <c r="B38" s="243">
        <v>4</v>
      </c>
      <c r="C38" s="243">
        <v>6</v>
      </c>
      <c r="D38" s="243">
        <v>19</v>
      </c>
      <c r="E38" s="244" t="s">
        <v>50</v>
      </c>
      <c r="F38" s="112" t="s">
        <v>221</v>
      </c>
      <c r="G38" s="245">
        <v>0</v>
      </c>
      <c r="H38" s="245">
        <v>0</v>
      </c>
      <c r="I38" s="246"/>
      <c r="J38" s="246"/>
      <c r="K38" s="246"/>
      <c r="L38" s="246">
        <v>0</v>
      </c>
      <c r="M38" s="246">
        <v>0</v>
      </c>
      <c r="N38" s="246">
        <v>0</v>
      </c>
      <c r="O38" s="422">
        <v>7300</v>
      </c>
      <c r="P38" s="414"/>
      <c r="Q38" s="414"/>
      <c r="R38" s="414"/>
      <c r="S38" s="420"/>
      <c r="T38" s="246"/>
      <c r="U38" s="246">
        <v>0</v>
      </c>
      <c r="V38" s="246">
        <v>0</v>
      </c>
    </row>
    <row r="39" spans="1:22" s="247" customFormat="1" ht="15" customHeight="1" x14ac:dyDescent="0.25">
      <c r="A39" s="416">
        <v>38</v>
      </c>
      <c r="B39" s="243">
        <v>4</v>
      </c>
      <c r="C39" s="243">
        <v>7</v>
      </c>
      <c r="D39" s="243">
        <v>1</v>
      </c>
      <c r="E39" s="112" t="s">
        <v>240</v>
      </c>
      <c r="F39" s="112" t="s">
        <v>241</v>
      </c>
      <c r="G39" s="245">
        <v>0</v>
      </c>
      <c r="H39" s="245">
        <v>0</v>
      </c>
      <c r="I39" s="246"/>
      <c r="J39" s="246"/>
      <c r="K39" s="246"/>
      <c r="L39" s="246"/>
      <c r="M39" s="246">
        <v>0</v>
      </c>
      <c r="N39" s="246">
        <v>0</v>
      </c>
      <c r="O39" s="422">
        <v>6630</v>
      </c>
      <c r="P39" s="414"/>
      <c r="Q39" s="414"/>
      <c r="R39" s="414"/>
      <c r="S39" s="420"/>
      <c r="T39" s="246"/>
      <c r="U39" s="246">
        <v>0</v>
      </c>
      <c r="V39" s="246">
        <v>0</v>
      </c>
    </row>
    <row r="40" spans="1:22" s="247" customFormat="1" ht="15" customHeight="1" x14ac:dyDescent="0.25">
      <c r="A40" s="416">
        <v>39</v>
      </c>
      <c r="B40" s="243">
        <v>3</v>
      </c>
      <c r="C40" s="243">
        <v>7</v>
      </c>
      <c r="D40" s="243">
        <v>15</v>
      </c>
      <c r="E40" s="112" t="s">
        <v>204</v>
      </c>
      <c r="F40" s="112" t="s">
        <v>218</v>
      </c>
      <c r="G40" s="245">
        <v>0</v>
      </c>
      <c r="H40" s="245">
        <v>0</v>
      </c>
      <c r="I40" s="246">
        <v>0</v>
      </c>
      <c r="J40" s="246">
        <v>0</v>
      </c>
      <c r="K40" s="246">
        <v>0</v>
      </c>
      <c r="L40" s="246">
        <v>0</v>
      </c>
      <c r="M40" s="246">
        <v>0</v>
      </c>
      <c r="N40" s="246">
        <v>0</v>
      </c>
      <c r="O40" s="422">
        <v>8280</v>
      </c>
      <c r="P40" s="414"/>
      <c r="Q40" s="414"/>
      <c r="R40" s="414"/>
      <c r="S40" s="420"/>
      <c r="T40" s="246">
        <v>0</v>
      </c>
      <c r="U40" s="246">
        <v>0</v>
      </c>
      <c r="V40" s="246">
        <v>0</v>
      </c>
    </row>
    <row r="41" spans="1:22" s="247" customFormat="1" ht="15" customHeight="1" x14ac:dyDescent="0.25">
      <c r="A41" s="416">
        <v>40</v>
      </c>
      <c r="B41" s="243">
        <v>3</v>
      </c>
      <c r="C41" s="243">
        <v>7</v>
      </c>
      <c r="D41" s="243">
        <v>16</v>
      </c>
      <c r="E41" s="112" t="s">
        <v>26</v>
      </c>
      <c r="F41" s="248" t="s">
        <v>27</v>
      </c>
      <c r="G41" s="245">
        <v>0</v>
      </c>
      <c r="H41" s="245">
        <v>0</v>
      </c>
      <c r="I41" s="246">
        <v>0</v>
      </c>
      <c r="J41" s="246">
        <v>0</v>
      </c>
      <c r="K41" s="246">
        <v>0</v>
      </c>
      <c r="L41" s="246">
        <v>0</v>
      </c>
      <c r="M41" s="246">
        <v>0</v>
      </c>
      <c r="N41" s="246">
        <v>0</v>
      </c>
      <c r="O41" s="422">
        <v>8348.26</v>
      </c>
      <c r="P41" s="414"/>
      <c r="Q41" s="414"/>
      <c r="R41" s="414"/>
      <c r="S41" s="420"/>
      <c r="T41" s="246">
        <v>0</v>
      </c>
      <c r="U41" s="246">
        <v>0</v>
      </c>
      <c r="V41" s="246">
        <v>0</v>
      </c>
    </row>
    <row r="42" spans="1:22" s="247" customFormat="1" ht="15" customHeight="1" x14ac:dyDescent="0.25">
      <c r="A42" s="416">
        <v>41</v>
      </c>
      <c r="B42" s="243">
        <v>3</v>
      </c>
      <c r="C42" s="243">
        <v>7</v>
      </c>
      <c r="D42" s="243">
        <v>20</v>
      </c>
      <c r="E42" s="249" t="s">
        <v>347</v>
      </c>
      <c r="F42" s="249" t="s">
        <v>348</v>
      </c>
      <c r="G42" s="245">
        <v>0</v>
      </c>
      <c r="H42" s="245">
        <v>0</v>
      </c>
      <c r="I42" s="246">
        <v>0</v>
      </c>
      <c r="J42" s="246">
        <v>0</v>
      </c>
      <c r="K42" s="246">
        <v>0</v>
      </c>
      <c r="L42" s="246">
        <v>0</v>
      </c>
      <c r="M42" s="246">
        <v>0</v>
      </c>
      <c r="N42" s="246">
        <v>0</v>
      </c>
      <c r="O42" s="422">
        <v>8266.32</v>
      </c>
      <c r="P42" s="414"/>
      <c r="Q42" s="414"/>
      <c r="R42" s="414"/>
      <c r="S42" s="420"/>
      <c r="T42" s="246">
        <v>0</v>
      </c>
      <c r="U42" s="246">
        <v>0</v>
      </c>
      <c r="V42" s="246">
        <v>0</v>
      </c>
    </row>
    <row r="43" spans="1:22" s="247" customFormat="1" ht="15" customHeight="1" x14ac:dyDescent="0.25">
      <c r="A43" s="416">
        <v>42</v>
      </c>
      <c r="B43" s="243">
        <v>4</v>
      </c>
      <c r="C43" s="243">
        <v>8</v>
      </c>
      <c r="D43" s="243">
        <v>6</v>
      </c>
      <c r="E43" s="244" t="s">
        <v>349</v>
      </c>
      <c r="F43" s="112" t="s">
        <v>350</v>
      </c>
      <c r="G43" s="245">
        <v>0</v>
      </c>
      <c r="H43" s="245">
        <v>0</v>
      </c>
      <c r="I43" s="246">
        <v>0</v>
      </c>
      <c r="J43" s="246">
        <v>0</v>
      </c>
      <c r="K43" s="246">
        <v>0</v>
      </c>
      <c r="L43" s="246">
        <v>0</v>
      </c>
      <c r="M43" s="246">
        <v>0</v>
      </c>
      <c r="N43" s="246">
        <v>0</v>
      </c>
      <c r="O43" s="422">
        <v>8307</v>
      </c>
      <c r="P43" s="414"/>
      <c r="Q43" s="414"/>
      <c r="R43" s="414"/>
      <c r="S43" s="420"/>
      <c r="T43" s="246">
        <v>0</v>
      </c>
      <c r="U43" s="246">
        <v>0</v>
      </c>
      <c r="V43" s="246">
        <v>0</v>
      </c>
    </row>
    <row r="44" spans="1:22" s="247" customFormat="1" ht="15" customHeight="1" x14ac:dyDescent="0.25">
      <c r="A44" s="416">
        <v>43</v>
      </c>
      <c r="B44" s="243">
        <v>4</v>
      </c>
      <c r="C44" s="243">
        <v>8</v>
      </c>
      <c r="D44" s="243">
        <v>10</v>
      </c>
      <c r="E44" s="248" t="s">
        <v>306</v>
      </c>
      <c r="F44" s="249" t="s">
        <v>307</v>
      </c>
      <c r="G44" s="245">
        <v>0</v>
      </c>
      <c r="H44" s="245">
        <v>0</v>
      </c>
      <c r="I44" s="246">
        <v>0</v>
      </c>
      <c r="J44" s="246">
        <v>0</v>
      </c>
      <c r="K44" s="246">
        <v>0</v>
      </c>
      <c r="L44" s="246">
        <v>0</v>
      </c>
      <c r="M44" s="246">
        <v>0</v>
      </c>
      <c r="N44" s="246">
        <v>0</v>
      </c>
      <c r="O44" s="422">
        <v>8000</v>
      </c>
      <c r="P44" s="414"/>
      <c r="Q44" s="414"/>
      <c r="R44" s="414"/>
      <c r="S44" s="420"/>
      <c r="T44" s="246">
        <v>0</v>
      </c>
      <c r="U44" s="246">
        <v>0</v>
      </c>
      <c r="V44" s="246">
        <v>0</v>
      </c>
    </row>
    <row r="45" spans="1:22" s="247" customFormat="1" ht="15" customHeight="1" x14ac:dyDescent="0.25">
      <c r="A45" s="416">
        <v>44</v>
      </c>
      <c r="B45" s="243">
        <v>3</v>
      </c>
      <c r="C45" s="243">
        <v>8</v>
      </c>
      <c r="D45" s="243">
        <v>14</v>
      </c>
      <c r="E45" s="248" t="s">
        <v>308</v>
      </c>
      <c r="F45" s="249" t="s">
        <v>309</v>
      </c>
      <c r="G45" s="245">
        <v>0</v>
      </c>
      <c r="H45" s="245">
        <v>0</v>
      </c>
      <c r="I45" s="246">
        <v>0</v>
      </c>
      <c r="J45" s="246">
        <v>0</v>
      </c>
      <c r="K45" s="246">
        <v>0</v>
      </c>
      <c r="L45" s="246">
        <v>0</v>
      </c>
      <c r="M45" s="246">
        <v>0</v>
      </c>
      <c r="N45" s="246">
        <v>0</v>
      </c>
      <c r="O45" s="422">
        <v>4080</v>
      </c>
      <c r="P45" s="414"/>
      <c r="Q45" s="414"/>
      <c r="R45" s="414"/>
      <c r="S45" s="420"/>
      <c r="T45" s="246">
        <v>0</v>
      </c>
      <c r="U45" s="246">
        <v>0</v>
      </c>
      <c r="V45" s="246">
        <v>0</v>
      </c>
    </row>
    <row r="46" spans="1:22" s="247" customFormat="1" ht="15" customHeight="1" x14ac:dyDescent="0.25">
      <c r="A46" s="416">
        <v>45</v>
      </c>
      <c r="B46" s="243">
        <v>3</v>
      </c>
      <c r="C46" s="243">
        <v>9</v>
      </c>
      <c r="D46" s="243">
        <v>11</v>
      </c>
      <c r="E46" s="248" t="s">
        <v>258</v>
      </c>
      <c r="F46" s="249" t="s">
        <v>259</v>
      </c>
      <c r="G46" s="245">
        <v>0</v>
      </c>
      <c r="H46" s="245">
        <v>0</v>
      </c>
      <c r="I46" s="246">
        <v>0</v>
      </c>
      <c r="J46" s="246">
        <v>0</v>
      </c>
      <c r="K46" s="246">
        <v>0</v>
      </c>
      <c r="L46" s="246">
        <v>0</v>
      </c>
      <c r="M46" s="246">
        <v>0</v>
      </c>
      <c r="N46" s="246">
        <v>0</v>
      </c>
      <c r="O46" s="422">
        <v>7980</v>
      </c>
      <c r="P46" s="414"/>
      <c r="Q46" s="414"/>
      <c r="R46" s="414"/>
      <c r="S46" s="420"/>
      <c r="T46" s="246"/>
      <c r="U46" s="246">
        <v>0</v>
      </c>
      <c r="V46" s="246">
        <v>0</v>
      </c>
    </row>
    <row r="47" spans="1:22" s="247" customFormat="1" ht="15" customHeight="1" x14ac:dyDescent="0.25">
      <c r="A47" s="416">
        <v>46</v>
      </c>
      <c r="B47" s="243">
        <v>2</v>
      </c>
      <c r="C47" s="243">
        <v>9</v>
      </c>
      <c r="D47" s="243">
        <v>21</v>
      </c>
      <c r="E47" s="248" t="s">
        <v>360</v>
      </c>
      <c r="F47" s="249" t="s">
        <v>321</v>
      </c>
      <c r="G47" s="245">
        <v>0</v>
      </c>
      <c r="H47" s="245">
        <v>0</v>
      </c>
      <c r="I47" s="246">
        <v>0</v>
      </c>
      <c r="J47" s="246">
        <v>0</v>
      </c>
      <c r="K47" s="246">
        <v>0</v>
      </c>
      <c r="L47" s="246">
        <v>0</v>
      </c>
      <c r="M47" s="246">
        <v>0</v>
      </c>
      <c r="N47" s="246">
        <v>0</v>
      </c>
      <c r="O47" s="422">
        <v>8000</v>
      </c>
      <c r="P47" s="414"/>
      <c r="Q47" s="414"/>
      <c r="R47" s="414"/>
      <c r="S47" s="420"/>
      <c r="T47" s="246">
        <v>0</v>
      </c>
      <c r="U47" s="246">
        <v>0</v>
      </c>
      <c r="V47" s="246">
        <v>0</v>
      </c>
    </row>
    <row r="48" spans="1:22" s="247" customFormat="1" ht="15" customHeight="1" x14ac:dyDescent="0.25">
      <c r="A48" s="416">
        <v>47</v>
      </c>
      <c r="B48" s="243">
        <v>3</v>
      </c>
      <c r="C48" s="243">
        <v>10</v>
      </c>
      <c r="D48" s="243">
        <v>2</v>
      </c>
      <c r="E48" s="112" t="s">
        <v>160</v>
      </c>
      <c r="F48" s="112" t="s">
        <v>220</v>
      </c>
      <c r="G48" s="245">
        <v>0</v>
      </c>
      <c r="H48" s="245">
        <v>0</v>
      </c>
      <c r="I48" s="246">
        <v>0</v>
      </c>
      <c r="J48" s="246">
        <v>0</v>
      </c>
      <c r="K48" s="246">
        <v>0</v>
      </c>
      <c r="L48" s="246">
        <v>0</v>
      </c>
      <c r="M48" s="246">
        <v>0</v>
      </c>
      <c r="N48" s="246">
        <v>0</v>
      </c>
      <c r="O48" s="422">
        <v>8080</v>
      </c>
      <c r="P48" s="414"/>
      <c r="Q48" s="414"/>
      <c r="R48" s="414"/>
      <c r="S48" s="420"/>
      <c r="T48" s="246">
        <v>0</v>
      </c>
      <c r="U48" s="246">
        <v>0</v>
      </c>
      <c r="V48" s="246">
        <v>0</v>
      </c>
    </row>
    <row r="49" spans="1:22" s="247" customFormat="1" ht="15" customHeight="1" x14ac:dyDescent="0.25">
      <c r="A49" s="416">
        <v>48</v>
      </c>
      <c r="B49" s="243">
        <v>3</v>
      </c>
      <c r="C49" s="243">
        <v>10</v>
      </c>
      <c r="D49" s="243">
        <v>3</v>
      </c>
      <c r="E49" s="112" t="s">
        <v>361</v>
      </c>
      <c r="F49" s="112" t="s">
        <v>362</v>
      </c>
      <c r="G49" s="245">
        <v>0</v>
      </c>
      <c r="H49" s="245">
        <v>0</v>
      </c>
      <c r="I49" s="246">
        <v>0</v>
      </c>
      <c r="J49" s="246">
        <v>0</v>
      </c>
      <c r="K49" s="246">
        <v>0</v>
      </c>
      <c r="L49" s="246">
        <v>0</v>
      </c>
      <c r="M49" s="246">
        <v>0</v>
      </c>
      <c r="N49" s="246">
        <v>0</v>
      </c>
      <c r="O49" s="422">
        <v>8290</v>
      </c>
      <c r="P49" s="414"/>
      <c r="Q49" s="414"/>
      <c r="R49" s="414"/>
      <c r="S49" s="420"/>
      <c r="T49" s="246">
        <v>0</v>
      </c>
      <c r="U49" s="246">
        <v>0</v>
      </c>
      <c r="V49" s="246">
        <v>0</v>
      </c>
    </row>
    <row r="50" spans="1:22" s="247" customFormat="1" ht="15" customHeight="1" x14ac:dyDescent="0.25">
      <c r="A50" s="416">
        <v>49</v>
      </c>
      <c r="B50" s="243">
        <v>2</v>
      </c>
      <c r="C50" s="243">
        <v>10</v>
      </c>
      <c r="D50" s="243">
        <v>19</v>
      </c>
      <c r="E50" s="244" t="s">
        <v>160</v>
      </c>
      <c r="F50" s="112" t="s">
        <v>368</v>
      </c>
      <c r="G50" s="245">
        <v>0</v>
      </c>
      <c r="H50" s="245">
        <v>0</v>
      </c>
      <c r="I50" s="246">
        <v>0</v>
      </c>
      <c r="J50" s="246">
        <v>0</v>
      </c>
      <c r="K50" s="246">
        <v>0</v>
      </c>
      <c r="L50" s="246">
        <v>0</v>
      </c>
      <c r="M50" s="246">
        <v>0</v>
      </c>
      <c r="N50" s="246">
        <v>0</v>
      </c>
      <c r="O50" s="422">
        <v>8417</v>
      </c>
      <c r="P50" s="414"/>
      <c r="Q50" s="414"/>
      <c r="R50" s="414"/>
      <c r="S50" s="420"/>
      <c r="T50" s="246">
        <v>0</v>
      </c>
      <c r="U50" s="246">
        <v>0</v>
      </c>
      <c r="V50" s="246">
        <v>0</v>
      </c>
    </row>
    <row r="51" spans="1:22" s="247" customFormat="1" ht="15" customHeight="1" x14ac:dyDescent="0.25">
      <c r="A51" s="416">
        <v>50</v>
      </c>
      <c r="B51" s="243">
        <v>2</v>
      </c>
      <c r="C51" s="243">
        <v>11</v>
      </c>
      <c r="D51" s="243">
        <v>3</v>
      </c>
      <c r="E51" s="248" t="s">
        <v>229</v>
      </c>
      <c r="F51" s="249" t="s">
        <v>264</v>
      </c>
      <c r="G51" s="245">
        <v>0</v>
      </c>
      <c r="H51" s="245">
        <v>0</v>
      </c>
      <c r="I51" s="246">
        <v>0</v>
      </c>
      <c r="J51" s="246">
        <v>0</v>
      </c>
      <c r="K51" s="246">
        <v>0</v>
      </c>
      <c r="L51" s="246">
        <v>0</v>
      </c>
      <c r="M51" s="246">
        <v>0</v>
      </c>
      <c r="N51" s="246">
        <v>0</v>
      </c>
      <c r="O51" s="422">
        <v>5887</v>
      </c>
      <c r="P51" s="414"/>
      <c r="Q51" s="414"/>
      <c r="R51" s="414"/>
      <c r="S51" s="420"/>
      <c r="T51" s="246">
        <v>0</v>
      </c>
      <c r="U51" s="246">
        <v>0</v>
      </c>
      <c r="V51" s="246">
        <v>0</v>
      </c>
    </row>
    <row r="52" spans="1:22" s="247" customFormat="1" ht="15" customHeight="1" x14ac:dyDescent="0.25">
      <c r="A52" s="416">
        <v>51</v>
      </c>
      <c r="B52" s="243">
        <v>2</v>
      </c>
      <c r="C52" s="243">
        <v>12</v>
      </c>
      <c r="D52" s="243">
        <v>9</v>
      </c>
      <c r="E52" s="248" t="s">
        <v>165</v>
      </c>
      <c r="F52" s="249" t="s">
        <v>230</v>
      </c>
      <c r="G52" s="245">
        <v>0</v>
      </c>
      <c r="H52" s="245">
        <v>0</v>
      </c>
      <c r="I52" s="246"/>
      <c r="J52" s="246"/>
      <c r="K52" s="246"/>
      <c r="L52" s="246">
        <v>0</v>
      </c>
      <c r="M52" s="246">
        <v>0</v>
      </c>
      <c r="N52" s="246">
        <v>0</v>
      </c>
      <c r="O52" s="422">
        <v>4300</v>
      </c>
      <c r="P52" s="414"/>
      <c r="Q52" s="414"/>
      <c r="R52" s="414"/>
      <c r="S52" s="420"/>
      <c r="T52" s="246">
        <v>0</v>
      </c>
      <c r="U52" s="246">
        <v>0</v>
      </c>
      <c r="V52" s="246">
        <v>0</v>
      </c>
    </row>
    <row r="53" spans="1:22" s="247" customFormat="1" ht="15" customHeight="1" x14ac:dyDescent="0.25">
      <c r="A53" s="416">
        <v>52</v>
      </c>
      <c r="B53" s="243">
        <v>1</v>
      </c>
      <c r="C53" s="243">
        <v>12</v>
      </c>
      <c r="D53" s="243">
        <v>19</v>
      </c>
      <c r="E53" s="244" t="s">
        <v>112</v>
      </c>
      <c r="F53" s="112" t="s">
        <v>268</v>
      </c>
      <c r="G53" s="245">
        <v>0</v>
      </c>
      <c r="H53" s="245">
        <v>0</v>
      </c>
      <c r="I53" s="246"/>
      <c r="J53" s="246"/>
      <c r="K53" s="246"/>
      <c r="L53" s="246">
        <v>0</v>
      </c>
      <c r="M53" s="246">
        <v>0</v>
      </c>
      <c r="N53" s="246">
        <v>0</v>
      </c>
      <c r="O53" s="422">
        <v>4114</v>
      </c>
      <c r="P53" s="414"/>
      <c r="Q53" s="414"/>
      <c r="R53" s="414"/>
      <c r="S53" s="420"/>
      <c r="T53" s="246">
        <v>0</v>
      </c>
      <c r="U53" s="246">
        <v>0</v>
      </c>
      <c r="V53" s="246">
        <v>0</v>
      </c>
    </row>
    <row r="54" spans="1:22" s="247" customFormat="1" ht="16.5" customHeight="1" x14ac:dyDescent="0.25">
      <c r="A54" s="416">
        <v>53</v>
      </c>
      <c r="B54" s="243">
        <v>6</v>
      </c>
      <c r="C54" s="243">
        <v>1</v>
      </c>
      <c r="D54" s="243">
        <v>5</v>
      </c>
      <c r="E54" s="112" t="s">
        <v>216</v>
      </c>
      <c r="F54" s="112" t="s">
        <v>120</v>
      </c>
      <c r="G54" s="245"/>
      <c r="H54" s="245"/>
      <c r="I54" s="246"/>
      <c r="J54" s="246"/>
      <c r="K54" s="246"/>
      <c r="L54" s="246">
        <v>0</v>
      </c>
      <c r="M54" s="246">
        <v>0</v>
      </c>
      <c r="N54" s="246">
        <v>0</v>
      </c>
      <c r="O54" s="253">
        <f>SUM(O33:O53)</f>
        <v>149326.0128</v>
      </c>
      <c r="P54" s="422">
        <v>240</v>
      </c>
      <c r="Q54" s="423"/>
      <c r="R54" s="423"/>
      <c r="S54" s="420"/>
      <c r="T54" s="246"/>
      <c r="U54" s="246"/>
      <c r="V54" s="246">
        <v>0</v>
      </c>
    </row>
    <row r="55" spans="1:22" s="247" customFormat="1" ht="16.5" customHeight="1" x14ac:dyDescent="0.25">
      <c r="A55" s="416">
        <v>54</v>
      </c>
      <c r="B55" s="243">
        <v>6</v>
      </c>
      <c r="C55" s="243">
        <v>1</v>
      </c>
      <c r="D55" s="243">
        <v>6</v>
      </c>
      <c r="E55" s="112" t="s">
        <v>187</v>
      </c>
      <c r="F55" s="112" t="s">
        <v>188</v>
      </c>
      <c r="G55" s="245"/>
      <c r="H55" s="245"/>
      <c r="I55" s="246"/>
      <c r="J55" s="246"/>
      <c r="K55" s="246">
        <v>0</v>
      </c>
      <c r="L55" s="246">
        <v>0</v>
      </c>
      <c r="M55" s="246">
        <v>0</v>
      </c>
      <c r="N55" s="246">
        <v>0</v>
      </c>
      <c r="O55" s="246">
        <v>0</v>
      </c>
      <c r="P55" s="422">
        <v>4000</v>
      </c>
      <c r="Q55" s="423"/>
      <c r="R55" s="423"/>
      <c r="S55" s="420"/>
      <c r="T55" s="246"/>
      <c r="U55" s="246">
        <v>0</v>
      </c>
      <c r="V55" s="246"/>
    </row>
    <row r="56" spans="1:22" s="247" customFormat="1" ht="16.5" customHeight="1" x14ac:dyDescent="0.25">
      <c r="A56" s="416">
        <v>55</v>
      </c>
      <c r="B56" s="243">
        <v>5</v>
      </c>
      <c r="C56" s="243">
        <v>1</v>
      </c>
      <c r="D56" s="243">
        <v>10</v>
      </c>
      <c r="E56" s="112" t="s">
        <v>189</v>
      </c>
      <c r="F56" s="112" t="s">
        <v>190</v>
      </c>
      <c r="G56" s="245"/>
      <c r="H56" s="245"/>
      <c r="I56" s="246"/>
      <c r="J56" s="246"/>
      <c r="K56" s="246">
        <v>0</v>
      </c>
      <c r="L56" s="246">
        <v>0</v>
      </c>
      <c r="M56" s="246">
        <v>0</v>
      </c>
      <c r="N56" s="246">
        <v>0</v>
      </c>
      <c r="O56" s="246">
        <v>0</v>
      </c>
      <c r="P56" s="422">
        <v>4000</v>
      </c>
      <c r="Q56" s="423"/>
      <c r="R56" s="423"/>
      <c r="S56" s="420"/>
      <c r="T56" s="246"/>
      <c r="U56" s="246">
        <v>0</v>
      </c>
      <c r="V56" s="246"/>
    </row>
    <row r="57" spans="1:22" s="247" customFormat="1" ht="16.5" customHeight="1" x14ac:dyDescent="0.25">
      <c r="A57" s="416">
        <v>56</v>
      </c>
      <c r="B57" s="243">
        <v>5</v>
      </c>
      <c r="C57" s="243">
        <v>1</v>
      </c>
      <c r="D57" s="243">
        <v>11</v>
      </c>
      <c r="E57" s="112" t="s">
        <v>56</v>
      </c>
      <c r="F57" s="112" t="s">
        <v>57</v>
      </c>
      <c r="G57" s="245"/>
      <c r="H57" s="245"/>
      <c r="I57" s="246"/>
      <c r="J57" s="246">
        <v>0</v>
      </c>
      <c r="K57" s="246">
        <v>0</v>
      </c>
      <c r="L57" s="246">
        <v>0</v>
      </c>
      <c r="M57" s="246">
        <v>0</v>
      </c>
      <c r="N57" s="246">
        <v>0</v>
      </c>
      <c r="O57" s="246">
        <v>0</v>
      </c>
      <c r="P57" s="422">
        <v>2301</v>
      </c>
      <c r="Q57" s="423"/>
      <c r="R57" s="423"/>
      <c r="S57" s="420"/>
      <c r="T57" s="246">
        <v>0</v>
      </c>
      <c r="U57" s="246">
        <v>0</v>
      </c>
      <c r="V57" s="246">
        <v>0</v>
      </c>
    </row>
    <row r="58" spans="1:22" s="247" customFormat="1" ht="16.5" customHeight="1" x14ac:dyDescent="0.25">
      <c r="A58" s="416">
        <v>57</v>
      </c>
      <c r="B58" s="243">
        <v>5</v>
      </c>
      <c r="C58" s="243">
        <v>1</v>
      </c>
      <c r="D58" s="243">
        <v>12</v>
      </c>
      <c r="E58" s="112" t="s">
        <v>334</v>
      </c>
      <c r="F58" s="112" t="s">
        <v>335</v>
      </c>
      <c r="G58" s="245"/>
      <c r="H58" s="245"/>
      <c r="I58" s="246"/>
      <c r="J58" s="246">
        <v>0</v>
      </c>
      <c r="K58" s="246">
        <v>0</v>
      </c>
      <c r="L58" s="246">
        <v>0</v>
      </c>
      <c r="M58" s="246">
        <v>0</v>
      </c>
      <c r="N58" s="246">
        <v>0</v>
      </c>
      <c r="O58" s="246">
        <v>0</v>
      </c>
      <c r="P58" s="422">
        <v>10</v>
      </c>
      <c r="Q58" s="423"/>
      <c r="R58" s="423"/>
      <c r="S58" s="420"/>
      <c r="T58" s="246">
        <v>0</v>
      </c>
      <c r="U58" s="246">
        <v>0</v>
      </c>
      <c r="V58" s="246">
        <v>0</v>
      </c>
    </row>
    <row r="59" spans="1:22" s="247" customFormat="1" ht="16.5" customHeight="1" x14ac:dyDescent="0.25">
      <c r="A59" s="416">
        <v>58</v>
      </c>
      <c r="B59" s="243">
        <v>5</v>
      </c>
      <c r="C59" s="243">
        <v>3</v>
      </c>
      <c r="D59" s="243">
        <v>2</v>
      </c>
      <c r="E59" s="112" t="s">
        <v>217</v>
      </c>
      <c r="F59" s="112" t="s">
        <v>218</v>
      </c>
      <c r="G59" s="245"/>
      <c r="H59" s="245"/>
      <c r="I59" s="246"/>
      <c r="J59" s="246"/>
      <c r="K59" s="246"/>
      <c r="L59" s="246">
        <v>0</v>
      </c>
      <c r="M59" s="246">
        <v>0</v>
      </c>
      <c r="N59" s="246">
        <v>0</v>
      </c>
      <c r="O59" s="246">
        <v>0</v>
      </c>
      <c r="P59" s="422">
        <v>3343</v>
      </c>
      <c r="Q59" s="423"/>
      <c r="R59" s="423"/>
      <c r="S59" s="420"/>
      <c r="T59" s="246"/>
      <c r="U59" s="246"/>
      <c r="V59" s="246"/>
    </row>
    <row r="60" spans="1:22" s="247" customFormat="1" ht="16.5" customHeight="1" x14ac:dyDescent="0.25">
      <c r="A60" s="416">
        <v>59</v>
      </c>
      <c r="B60" s="243">
        <v>5</v>
      </c>
      <c r="C60" s="243">
        <v>4</v>
      </c>
      <c r="D60" s="243">
        <v>2</v>
      </c>
      <c r="E60" s="244" t="s">
        <v>46</v>
      </c>
      <c r="F60" s="112" t="s">
        <v>123</v>
      </c>
      <c r="G60" s="245"/>
      <c r="H60" s="245"/>
      <c r="I60" s="246"/>
      <c r="J60" s="246"/>
      <c r="K60" s="246"/>
      <c r="L60" s="246">
        <v>0</v>
      </c>
      <c r="M60" s="246">
        <v>0</v>
      </c>
      <c r="N60" s="246">
        <v>0</v>
      </c>
      <c r="O60" s="246">
        <v>0</v>
      </c>
      <c r="P60" s="422">
        <v>340</v>
      </c>
      <c r="Q60" s="423"/>
      <c r="R60" s="423"/>
      <c r="S60" s="420"/>
      <c r="T60" s="246">
        <v>0</v>
      </c>
      <c r="U60" s="253"/>
      <c r="V60" s="246">
        <v>0</v>
      </c>
    </row>
    <row r="61" spans="1:22" s="247" customFormat="1" ht="16.5" customHeight="1" x14ac:dyDescent="0.25">
      <c r="A61" s="416">
        <v>60</v>
      </c>
      <c r="B61" s="243">
        <v>5</v>
      </c>
      <c r="C61" s="243">
        <v>4</v>
      </c>
      <c r="D61" s="243">
        <v>12</v>
      </c>
      <c r="E61" s="244" t="s">
        <v>277</v>
      </c>
      <c r="F61" s="112" t="s">
        <v>28</v>
      </c>
      <c r="G61" s="245"/>
      <c r="H61" s="245"/>
      <c r="I61" s="246"/>
      <c r="J61" s="246"/>
      <c r="K61" s="246"/>
      <c r="L61" s="246"/>
      <c r="M61" s="246"/>
      <c r="N61" s="246">
        <v>0</v>
      </c>
      <c r="O61" s="246">
        <v>0</v>
      </c>
      <c r="P61" s="422">
        <v>90</v>
      </c>
      <c r="Q61" s="423"/>
      <c r="R61" s="423"/>
      <c r="S61" s="420"/>
      <c r="T61" s="246"/>
      <c r="U61" s="246"/>
      <c r="V61" s="246"/>
    </row>
    <row r="62" spans="1:22" s="247" customFormat="1" ht="16.5" customHeight="1" x14ac:dyDescent="0.25">
      <c r="A62" s="416">
        <v>61</v>
      </c>
      <c r="B62" s="243">
        <v>4</v>
      </c>
      <c r="C62" s="243">
        <v>4</v>
      </c>
      <c r="D62" s="243">
        <v>17</v>
      </c>
      <c r="E62" s="244" t="s">
        <v>281</v>
      </c>
      <c r="F62" s="112" t="s">
        <v>282</v>
      </c>
      <c r="G62" s="245"/>
      <c r="H62" s="245"/>
      <c r="I62" s="246">
        <v>0</v>
      </c>
      <c r="J62" s="246">
        <v>0</v>
      </c>
      <c r="K62" s="246">
        <v>0</v>
      </c>
      <c r="L62" s="246">
        <v>0</v>
      </c>
      <c r="M62" s="246">
        <v>0</v>
      </c>
      <c r="N62" s="246">
        <v>0</v>
      </c>
      <c r="O62" s="246">
        <v>0</v>
      </c>
      <c r="P62" s="422">
        <v>3157</v>
      </c>
      <c r="Q62" s="423"/>
      <c r="R62" s="423"/>
      <c r="S62" s="420"/>
      <c r="T62" s="246"/>
      <c r="U62" s="246">
        <v>0</v>
      </c>
      <c r="V62" s="246"/>
    </row>
    <row r="63" spans="1:22" s="247" customFormat="1" ht="16.5" customHeight="1" x14ac:dyDescent="0.25">
      <c r="A63" s="416">
        <v>62</v>
      </c>
      <c r="B63" s="243">
        <v>4</v>
      </c>
      <c r="C63" s="243">
        <v>4</v>
      </c>
      <c r="D63" s="243">
        <v>19</v>
      </c>
      <c r="E63" s="244" t="s">
        <v>117</v>
      </c>
      <c r="F63" s="112" t="s">
        <v>154</v>
      </c>
      <c r="G63" s="245">
        <v>0</v>
      </c>
      <c r="H63" s="245">
        <v>0</v>
      </c>
      <c r="I63" s="246">
        <v>0</v>
      </c>
      <c r="J63" s="246">
        <v>0</v>
      </c>
      <c r="K63" s="246">
        <v>0</v>
      </c>
      <c r="L63" s="246">
        <v>0</v>
      </c>
      <c r="M63" s="246">
        <v>0</v>
      </c>
      <c r="N63" s="246">
        <v>0</v>
      </c>
      <c r="O63" s="246">
        <v>0</v>
      </c>
      <c r="P63" s="422">
        <v>70.900000000000006</v>
      </c>
      <c r="Q63" s="423"/>
      <c r="R63" s="423"/>
      <c r="S63" s="420"/>
      <c r="T63" s="246">
        <v>0</v>
      </c>
      <c r="U63" s="246">
        <v>0</v>
      </c>
      <c r="V63" s="246">
        <v>0</v>
      </c>
    </row>
    <row r="64" spans="1:22" s="247" customFormat="1" ht="16.5" customHeight="1" x14ac:dyDescent="0.25">
      <c r="A64" s="416">
        <v>63</v>
      </c>
      <c r="B64" s="243">
        <v>6</v>
      </c>
      <c r="C64" s="243">
        <v>5</v>
      </c>
      <c r="D64" s="243">
        <v>6</v>
      </c>
      <c r="E64" s="112" t="s">
        <v>62</v>
      </c>
      <c r="F64" s="112" t="s">
        <v>63</v>
      </c>
      <c r="G64" s="245">
        <v>0</v>
      </c>
      <c r="H64" s="245">
        <v>0</v>
      </c>
      <c r="I64" s="246">
        <v>0</v>
      </c>
      <c r="J64" s="246">
        <v>0</v>
      </c>
      <c r="K64" s="246">
        <v>0</v>
      </c>
      <c r="L64" s="246">
        <v>0</v>
      </c>
      <c r="M64" s="246">
        <v>0</v>
      </c>
      <c r="N64" s="246">
        <v>0</v>
      </c>
      <c r="O64" s="246">
        <v>0</v>
      </c>
      <c r="P64" s="422">
        <v>3474</v>
      </c>
      <c r="Q64" s="423"/>
      <c r="R64" s="423"/>
      <c r="S64" s="420"/>
      <c r="T64" s="246">
        <v>0</v>
      </c>
      <c r="U64" s="246">
        <v>0</v>
      </c>
      <c r="V64" s="246">
        <v>0</v>
      </c>
    </row>
    <row r="65" spans="1:22" s="247" customFormat="1" ht="16.5" customHeight="1" x14ac:dyDescent="0.25">
      <c r="A65" s="416">
        <v>64</v>
      </c>
      <c r="B65" s="243">
        <v>6</v>
      </c>
      <c r="C65" s="243">
        <v>5</v>
      </c>
      <c r="D65" s="243">
        <v>10</v>
      </c>
      <c r="E65" s="112" t="s">
        <v>192</v>
      </c>
      <c r="F65" s="112" t="s">
        <v>193</v>
      </c>
      <c r="G65" s="245">
        <v>0</v>
      </c>
      <c r="H65" s="245">
        <v>0</v>
      </c>
      <c r="I65" s="246"/>
      <c r="J65" s="246"/>
      <c r="K65" s="246">
        <v>0</v>
      </c>
      <c r="L65" s="246">
        <v>0</v>
      </c>
      <c r="M65" s="246">
        <v>0</v>
      </c>
      <c r="N65" s="246">
        <v>0</v>
      </c>
      <c r="O65" s="246">
        <v>0</v>
      </c>
      <c r="P65" s="422">
        <v>1806</v>
      </c>
      <c r="Q65" s="423"/>
      <c r="R65" s="423"/>
      <c r="S65" s="420"/>
      <c r="T65" s="246"/>
      <c r="U65" s="246">
        <v>0</v>
      </c>
      <c r="V65" s="246">
        <v>0</v>
      </c>
    </row>
    <row r="66" spans="1:22" s="247" customFormat="1" ht="16.5" customHeight="1" x14ac:dyDescent="0.25">
      <c r="A66" s="416">
        <v>65</v>
      </c>
      <c r="B66" s="243">
        <v>5</v>
      </c>
      <c r="C66" s="243">
        <v>5</v>
      </c>
      <c r="D66" s="243">
        <v>13</v>
      </c>
      <c r="E66" s="112" t="s">
        <v>340</v>
      </c>
      <c r="F66" s="112" t="s">
        <v>341</v>
      </c>
      <c r="G66" s="245">
        <v>0</v>
      </c>
      <c r="H66" s="245">
        <v>0</v>
      </c>
      <c r="I66" s="246">
        <v>0</v>
      </c>
      <c r="J66" s="246">
        <v>0</v>
      </c>
      <c r="K66" s="246">
        <v>0</v>
      </c>
      <c r="L66" s="246">
        <v>0</v>
      </c>
      <c r="M66" s="246">
        <v>0</v>
      </c>
      <c r="N66" s="246">
        <v>0</v>
      </c>
      <c r="O66" s="246">
        <v>0</v>
      </c>
      <c r="P66" s="422">
        <v>4000</v>
      </c>
      <c r="Q66" s="423"/>
      <c r="R66" s="423"/>
      <c r="S66" s="420"/>
      <c r="T66" s="246"/>
      <c r="U66" s="246">
        <v>0</v>
      </c>
      <c r="V66" s="246">
        <v>0</v>
      </c>
    </row>
    <row r="67" spans="1:22" s="247" customFormat="1" ht="16.5" customHeight="1" x14ac:dyDescent="0.25">
      <c r="A67" s="416">
        <v>66</v>
      </c>
      <c r="B67" s="243">
        <v>5</v>
      </c>
      <c r="C67" s="243">
        <v>5</v>
      </c>
      <c r="D67" s="243">
        <v>18</v>
      </c>
      <c r="E67" s="112" t="s">
        <v>286</v>
      </c>
      <c r="F67" s="112" t="s">
        <v>287</v>
      </c>
      <c r="G67" s="245">
        <v>0</v>
      </c>
      <c r="H67" s="245">
        <v>0</v>
      </c>
      <c r="I67" s="246">
        <v>0</v>
      </c>
      <c r="J67" s="246">
        <v>0</v>
      </c>
      <c r="K67" s="246"/>
      <c r="L67" s="246"/>
      <c r="M67" s="246"/>
      <c r="N67" s="246">
        <v>0</v>
      </c>
      <c r="O67" s="246">
        <v>0</v>
      </c>
      <c r="P67" s="422">
        <v>4000</v>
      </c>
      <c r="Q67" s="423"/>
      <c r="R67" s="423"/>
      <c r="S67" s="420"/>
      <c r="T67" s="246">
        <v>0</v>
      </c>
      <c r="U67" s="246">
        <v>0</v>
      </c>
      <c r="V67" s="246">
        <v>0</v>
      </c>
    </row>
    <row r="68" spans="1:22" s="247" customFormat="1" ht="16.5" customHeight="1" x14ac:dyDescent="0.25">
      <c r="A68" s="416">
        <v>67</v>
      </c>
      <c r="B68" s="243">
        <v>5</v>
      </c>
      <c r="C68" s="243">
        <v>6</v>
      </c>
      <c r="D68" s="243">
        <v>2</v>
      </c>
      <c r="E68" s="112" t="s">
        <v>293</v>
      </c>
      <c r="F68" s="112" t="s">
        <v>294</v>
      </c>
      <c r="G68" s="245">
        <v>0</v>
      </c>
      <c r="H68" s="245">
        <v>0</v>
      </c>
      <c r="I68" s="246"/>
      <c r="J68" s="246">
        <v>0</v>
      </c>
      <c r="K68" s="246">
        <v>0</v>
      </c>
      <c r="L68" s="246">
        <v>0</v>
      </c>
      <c r="M68" s="246">
        <v>0</v>
      </c>
      <c r="N68" s="246">
        <v>0</v>
      </c>
      <c r="O68" s="246">
        <v>0</v>
      </c>
      <c r="P68" s="422">
        <v>229</v>
      </c>
      <c r="Q68" s="423"/>
      <c r="R68" s="423"/>
      <c r="S68" s="420"/>
      <c r="T68" s="246"/>
      <c r="U68" s="246">
        <v>0</v>
      </c>
      <c r="V68" s="246">
        <v>0</v>
      </c>
    </row>
    <row r="69" spans="1:22" s="247" customFormat="1" ht="16.5" customHeight="1" x14ac:dyDescent="0.25">
      <c r="A69" s="416">
        <v>68</v>
      </c>
      <c r="B69" s="243">
        <v>5</v>
      </c>
      <c r="C69" s="243">
        <v>6</v>
      </c>
      <c r="D69" s="243">
        <v>4</v>
      </c>
      <c r="E69" s="112" t="s">
        <v>196</v>
      </c>
      <c r="F69" s="112" t="s">
        <v>197</v>
      </c>
      <c r="G69" s="245">
        <v>0</v>
      </c>
      <c r="H69" s="245">
        <v>0</v>
      </c>
      <c r="I69" s="246">
        <v>0</v>
      </c>
      <c r="J69" s="246">
        <v>0</v>
      </c>
      <c r="K69" s="246">
        <v>0</v>
      </c>
      <c r="L69" s="246">
        <v>0</v>
      </c>
      <c r="M69" s="246">
        <v>0</v>
      </c>
      <c r="N69" s="246">
        <v>0</v>
      </c>
      <c r="O69" s="246">
        <v>0</v>
      </c>
      <c r="P69" s="422">
        <v>4000</v>
      </c>
      <c r="Q69" s="423"/>
      <c r="R69" s="423"/>
      <c r="S69" s="420"/>
      <c r="T69" s="246">
        <v>0</v>
      </c>
      <c r="U69" s="246">
        <v>0</v>
      </c>
      <c r="V69" s="246">
        <v>0</v>
      </c>
    </row>
    <row r="70" spans="1:22" s="247" customFormat="1" ht="16.5" customHeight="1" x14ac:dyDescent="0.25">
      <c r="A70" s="416">
        <v>69</v>
      </c>
      <c r="B70" s="243">
        <v>5</v>
      </c>
      <c r="C70" s="243">
        <v>6</v>
      </c>
      <c r="D70" s="243">
        <v>7</v>
      </c>
      <c r="E70" s="244" t="s">
        <v>204</v>
      </c>
      <c r="F70" s="112" t="s">
        <v>28</v>
      </c>
      <c r="G70" s="245">
        <v>0</v>
      </c>
      <c r="H70" s="245">
        <v>0</v>
      </c>
      <c r="I70" s="246">
        <v>0</v>
      </c>
      <c r="J70" s="246">
        <v>0</v>
      </c>
      <c r="K70" s="246">
        <v>0</v>
      </c>
      <c r="L70" s="246">
        <v>0</v>
      </c>
      <c r="M70" s="246">
        <v>0</v>
      </c>
      <c r="N70" s="246">
        <v>0</v>
      </c>
      <c r="O70" s="246">
        <v>0</v>
      </c>
      <c r="P70" s="422">
        <v>4000</v>
      </c>
      <c r="Q70" s="423"/>
      <c r="R70" s="423"/>
      <c r="S70" s="420"/>
      <c r="T70" s="246">
        <v>0</v>
      </c>
      <c r="U70" s="246">
        <v>0</v>
      </c>
      <c r="V70" s="246">
        <v>0</v>
      </c>
    </row>
    <row r="71" spans="1:22" s="247" customFormat="1" ht="16.5" customHeight="1" x14ac:dyDescent="0.25">
      <c r="A71" s="416">
        <v>70</v>
      </c>
      <c r="B71" s="243">
        <v>5</v>
      </c>
      <c r="C71" s="243">
        <v>6</v>
      </c>
      <c r="D71" s="243">
        <v>8</v>
      </c>
      <c r="E71" s="244" t="s">
        <v>319</v>
      </c>
      <c r="F71" s="112" t="s">
        <v>116</v>
      </c>
      <c r="G71" s="245">
        <v>0</v>
      </c>
      <c r="H71" s="245">
        <v>0</v>
      </c>
      <c r="I71" s="246">
        <v>0</v>
      </c>
      <c r="J71" s="246">
        <v>0</v>
      </c>
      <c r="K71" s="246">
        <v>0</v>
      </c>
      <c r="L71" s="246">
        <v>0</v>
      </c>
      <c r="M71" s="246">
        <v>0</v>
      </c>
      <c r="N71" s="246">
        <v>0</v>
      </c>
      <c r="O71" s="246">
        <v>0</v>
      </c>
      <c r="P71" s="422">
        <v>4000</v>
      </c>
      <c r="Q71" s="423"/>
      <c r="R71" s="423"/>
      <c r="S71" s="420"/>
      <c r="T71" s="246">
        <v>0</v>
      </c>
      <c r="U71" s="246">
        <v>0</v>
      </c>
      <c r="V71" s="246">
        <v>0</v>
      </c>
    </row>
    <row r="72" spans="1:22" s="247" customFormat="1" ht="16.5" customHeight="1" x14ac:dyDescent="0.25">
      <c r="A72" s="416">
        <v>71</v>
      </c>
      <c r="B72" s="243">
        <v>4</v>
      </c>
      <c r="C72" s="243">
        <v>6</v>
      </c>
      <c r="D72" s="243">
        <v>13</v>
      </c>
      <c r="E72" s="112" t="s">
        <v>219</v>
      </c>
      <c r="F72" s="112" t="s">
        <v>220</v>
      </c>
      <c r="G72" s="245">
        <v>0</v>
      </c>
      <c r="H72" s="245">
        <v>0</v>
      </c>
      <c r="I72" s="246"/>
      <c r="J72" s="246"/>
      <c r="K72" s="246"/>
      <c r="L72" s="246">
        <v>0</v>
      </c>
      <c r="M72" s="246">
        <v>0</v>
      </c>
      <c r="N72" s="246">
        <v>0</v>
      </c>
      <c r="O72" s="246">
        <v>0</v>
      </c>
      <c r="P72" s="422">
        <v>4000</v>
      </c>
      <c r="Q72" s="423"/>
      <c r="R72" s="423"/>
      <c r="S72" s="420"/>
      <c r="T72" s="246">
        <v>0</v>
      </c>
      <c r="U72" s="246">
        <v>0</v>
      </c>
      <c r="V72" s="246">
        <v>0</v>
      </c>
    </row>
    <row r="73" spans="1:22" s="247" customFormat="1" ht="16.5" customHeight="1" x14ac:dyDescent="0.25">
      <c r="A73" s="416">
        <v>72</v>
      </c>
      <c r="B73" s="243">
        <v>4</v>
      </c>
      <c r="C73" s="243">
        <v>6</v>
      </c>
      <c r="D73" s="243">
        <v>15</v>
      </c>
      <c r="E73" s="244" t="s">
        <v>299</v>
      </c>
      <c r="F73" s="112" t="s">
        <v>206</v>
      </c>
      <c r="G73" s="245">
        <v>0</v>
      </c>
      <c r="H73" s="245">
        <v>0</v>
      </c>
      <c r="I73" s="246"/>
      <c r="J73" s="246"/>
      <c r="K73" s="246"/>
      <c r="L73" s="246"/>
      <c r="M73" s="246"/>
      <c r="N73" s="246">
        <v>0</v>
      </c>
      <c r="O73" s="246">
        <v>0</v>
      </c>
      <c r="P73" s="422">
        <v>3975</v>
      </c>
      <c r="Q73" s="423"/>
      <c r="R73" s="423"/>
      <c r="S73" s="420"/>
      <c r="T73" s="246"/>
      <c r="U73" s="246">
        <v>0</v>
      </c>
      <c r="V73" s="246">
        <v>0</v>
      </c>
    </row>
    <row r="74" spans="1:22" s="247" customFormat="1" ht="16.5" customHeight="1" x14ac:dyDescent="0.25">
      <c r="A74" s="416">
        <v>73</v>
      </c>
      <c r="B74" s="243">
        <v>4</v>
      </c>
      <c r="C74" s="243">
        <v>6</v>
      </c>
      <c r="D74" s="243">
        <v>17</v>
      </c>
      <c r="E74" s="112" t="s">
        <v>39</v>
      </c>
      <c r="F74" s="112" t="s">
        <v>40</v>
      </c>
      <c r="G74" s="245">
        <v>0</v>
      </c>
      <c r="H74" s="245">
        <v>0</v>
      </c>
      <c r="I74" s="246">
        <v>0</v>
      </c>
      <c r="J74" s="246">
        <v>0</v>
      </c>
      <c r="K74" s="246">
        <v>0</v>
      </c>
      <c r="L74" s="246">
        <v>0</v>
      </c>
      <c r="M74" s="246">
        <v>0</v>
      </c>
      <c r="N74" s="246">
        <v>0</v>
      </c>
      <c r="O74" s="246">
        <v>0</v>
      </c>
      <c r="P74" s="422">
        <v>4000</v>
      </c>
      <c r="Q74" s="423"/>
      <c r="R74" s="423"/>
      <c r="S74" s="420"/>
      <c r="T74" s="246">
        <v>0</v>
      </c>
      <c r="U74" s="184">
        <v>0</v>
      </c>
      <c r="V74" s="246">
        <v>0</v>
      </c>
    </row>
    <row r="75" spans="1:22" s="247" customFormat="1" ht="16.5" customHeight="1" x14ac:dyDescent="0.25">
      <c r="A75" s="416">
        <v>74</v>
      </c>
      <c r="B75" s="243">
        <v>4</v>
      </c>
      <c r="C75" s="243">
        <v>7</v>
      </c>
      <c r="D75" s="243">
        <v>4</v>
      </c>
      <c r="E75" s="112" t="s">
        <v>266</v>
      </c>
      <c r="F75" s="112" t="s">
        <v>18</v>
      </c>
      <c r="G75" s="245">
        <v>0</v>
      </c>
      <c r="H75" s="245">
        <v>0</v>
      </c>
      <c r="I75" s="246">
        <v>0</v>
      </c>
      <c r="J75" s="246">
        <v>0</v>
      </c>
      <c r="K75" s="246">
        <v>0</v>
      </c>
      <c r="L75" s="246">
        <v>0</v>
      </c>
      <c r="M75" s="246">
        <v>0</v>
      </c>
      <c r="N75" s="246">
        <v>0</v>
      </c>
      <c r="O75" s="246">
        <v>0</v>
      </c>
      <c r="P75" s="422">
        <v>40</v>
      </c>
      <c r="Q75" s="423"/>
      <c r="R75" s="423"/>
      <c r="S75" s="420"/>
      <c r="T75" s="246">
        <v>0</v>
      </c>
      <c r="U75" s="246">
        <v>0</v>
      </c>
      <c r="V75" s="246">
        <v>0</v>
      </c>
    </row>
    <row r="76" spans="1:22" s="247" customFormat="1" ht="16.5" customHeight="1" x14ac:dyDescent="0.25">
      <c r="A76" s="416">
        <v>75</v>
      </c>
      <c r="B76" s="243">
        <v>3</v>
      </c>
      <c r="C76" s="243">
        <v>7</v>
      </c>
      <c r="D76" s="243">
        <v>17</v>
      </c>
      <c r="E76" s="249" t="s">
        <v>200</v>
      </c>
      <c r="F76" s="249" t="s">
        <v>201</v>
      </c>
      <c r="G76" s="245">
        <v>0</v>
      </c>
      <c r="H76" s="245">
        <v>0</v>
      </c>
      <c r="I76" s="246"/>
      <c r="J76" s="246"/>
      <c r="K76" s="246">
        <v>0</v>
      </c>
      <c r="L76" s="246">
        <v>0</v>
      </c>
      <c r="M76" s="246">
        <v>0</v>
      </c>
      <c r="N76" s="246">
        <v>0</v>
      </c>
      <c r="O76" s="246">
        <v>0</v>
      </c>
      <c r="P76" s="422">
        <v>60</v>
      </c>
      <c r="Q76" s="423"/>
      <c r="R76" s="423"/>
      <c r="S76" s="420"/>
      <c r="T76" s="246"/>
      <c r="U76" s="246">
        <v>0</v>
      </c>
      <c r="V76" s="246">
        <v>0</v>
      </c>
    </row>
    <row r="77" spans="1:22" s="247" customFormat="1" ht="16.5" customHeight="1" x14ac:dyDescent="0.25">
      <c r="A77" s="416">
        <v>76</v>
      </c>
      <c r="B77" s="243">
        <v>3</v>
      </c>
      <c r="C77" s="243">
        <v>7</v>
      </c>
      <c r="D77" s="243">
        <v>19</v>
      </c>
      <c r="E77" s="249" t="s">
        <v>114</v>
      </c>
      <c r="F77" s="249" t="s">
        <v>28</v>
      </c>
      <c r="G77" s="245">
        <v>0</v>
      </c>
      <c r="H77" s="245">
        <v>0</v>
      </c>
      <c r="I77" s="246">
        <v>0</v>
      </c>
      <c r="J77" s="246">
        <v>0</v>
      </c>
      <c r="K77" s="246">
        <v>0</v>
      </c>
      <c r="L77" s="246">
        <v>0</v>
      </c>
      <c r="M77" s="246">
        <v>0</v>
      </c>
      <c r="N77" s="246">
        <v>0</v>
      </c>
      <c r="O77" s="246">
        <v>0</v>
      </c>
      <c r="P77" s="422">
        <v>4000</v>
      </c>
      <c r="Q77" s="423"/>
      <c r="R77" s="423"/>
      <c r="S77" s="420"/>
      <c r="T77" s="246">
        <v>0</v>
      </c>
      <c r="U77" s="246">
        <v>0</v>
      </c>
      <c r="V77" s="246">
        <v>0</v>
      </c>
    </row>
    <row r="78" spans="1:22" s="247" customFormat="1" ht="16.5" customHeight="1" x14ac:dyDescent="0.25">
      <c r="A78" s="416">
        <v>77</v>
      </c>
      <c r="B78" s="243">
        <v>3</v>
      </c>
      <c r="C78" s="243">
        <v>7</v>
      </c>
      <c r="D78" s="243">
        <v>21</v>
      </c>
      <c r="E78" s="249" t="s">
        <v>202</v>
      </c>
      <c r="F78" s="249" t="s">
        <v>203</v>
      </c>
      <c r="G78" s="245">
        <v>0</v>
      </c>
      <c r="H78" s="245">
        <v>0</v>
      </c>
      <c r="I78" s="246">
        <v>0</v>
      </c>
      <c r="J78" s="246">
        <v>0</v>
      </c>
      <c r="K78" s="246">
        <v>0</v>
      </c>
      <c r="L78" s="246">
        <v>0</v>
      </c>
      <c r="M78" s="246">
        <v>0</v>
      </c>
      <c r="N78" s="246">
        <v>0</v>
      </c>
      <c r="O78" s="246">
        <v>0</v>
      </c>
      <c r="P78" s="422">
        <v>4000</v>
      </c>
      <c r="Q78" s="423"/>
      <c r="R78" s="423"/>
      <c r="S78" s="420"/>
      <c r="T78" s="246">
        <v>0</v>
      </c>
      <c r="U78" s="246">
        <v>0</v>
      </c>
      <c r="V78" s="246">
        <v>0</v>
      </c>
    </row>
    <row r="79" spans="1:22" s="247" customFormat="1" ht="16.5" customHeight="1" x14ac:dyDescent="0.25">
      <c r="A79" s="416">
        <v>78</v>
      </c>
      <c r="B79" s="243">
        <v>4</v>
      </c>
      <c r="C79" s="243">
        <v>8</v>
      </c>
      <c r="D79" s="243">
        <v>1</v>
      </c>
      <c r="E79" s="244" t="s">
        <v>173</v>
      </c>
      <c r="F79" s="112" t="s">
        <v>168</v>
      </c>
      <c r="G79" s="245">
        <v>0</v>
      </c>
      <c r="H79" s="245">
        <v>0</v>
      </c>
      <c r="I79" s="246"/>
      <c r="J79" s="246">
        <v>0</v>
      </c>
      <c r="K79" s="246">
        <v>0</v>
      </c>
      <c r="L79" s="246">
        <v>0</v>
      </c>
      <c r="M79" s="246">
        <v>0</v>
      </c>
      <c r="N79" s="246">
        <v>0</v>
      </c>
      <c r="O79" s="246">
        <v>0</v>
      </c>
      <c r="P79" s="422">
        <v>369</v>
      </c>
      <c r="Q79" s="423"/>
      <c r="R79" s="423"/>
      <c r="S79" s="420"/>
      <c r="T79" s="246">
        <v>0</v>
      </c>
      <c r="U79" s="246">
        <v>0</v>
      </c>
      <c r="V79" s="246">
        <v>0</v>
      </c>
    </row>
    <row r="80" spans="1:22" s="247" customFormat="1" ht="16.5" customHeight="1" x14ac:dyDescent="0.25">
      <c r="A80" s="416">
        <v>79</v>
      </c>
      <c r="B80" s="243">
        <v>4</v>
      </c>
      <c r="C80" s="243">
        <v>8</v>
      </c>
      <c r="D80" s="243">
        <v>5</v>
      </c>
      <c r="E80" s="244" t="s">
        <v>396</v>
      </c>
      <c r="F80" s="112" t="s">
        <v>397</v>
      </c>
      <c r="G80" s="245">
        <v>0</v>
      </c>
      <c r="H80" s="245">
        <v>0</v>
      </c>
      <c r="I80" s="246"/>
      <c r="J80" s="246"/>
      <c r="K80" s="246"/>
      <c r="L80" s="246"/>
      <c r="M80" s="246">
        <v>0</v>
      </c>
      <c r="N80" s="246">
        <v>0</v>
      </c>
      <c r="O80" s="246">
        <v>0</v>
      </c>
      <c r="P80" s="422">
        <v>4000</v>
      </c>
      <c r="Q80" s="423"/>
      <c r="R80" s="423"/>
      <c r="S80" s="420"/>
      <c r="T80" s="246"/>
      <c r="U80" s="246">
        <v>0</v>
      </c>
      <c r="V80" s="246">
        <v>0</v>
      </c>
    </row>
    <row r="81" spans="1:22" s="247" customFormat="1" ht="16.5" customHeight="1" x14ac:dyDescent="0.25">
      <c r="A81" s="416">
        <v>80</v>
      </c>
      <c r="B81" s="243">
        <v>4</v>
      </c>
      <c r="C81" s="243">
        <v>8</v>
      </c>
      <c r="D81" s="243">
        <v>8</v>
      </c>
      <c r="E81" s="249" t="s">
        <v>305</v>
      </c>
      <c r="F81" s="249" t="s">
        <v>122</v>
      </c>
      <c r="G81" s="245">
        <v>0</v>
      </c>
      <c r="H81" s="245">
        <v>0</v>
      </c>
      <c r="I81" s="246"/>
      <c r="J81" s="246"/>
      <c r="K81" s="246"/>
      <c r="L81" s="246"/>
      <c r="M81" s="246">
        <v>0</v>
      </c>
      <c r="N81" s="246">
        <v>0</v>
      </c>
      <c r="O81" s="246">
        <v>0</v>
      </c>
      <c r="P81" s="422">
        <v>4000</v>
      </c>
      <c r="Q81" s="423"/>
      <c r="R81" s="423"/>
      <c r="S81" s="420"/>
      <c r="T81" s="246"/>
      <c r="U81" s="246">
        <v>0</v>
      </c>
      <c r="V81" s="246">
        <v>0</v>
      </c>
    </row>
    <row r="82" spans="1:22" s="247" customFormat="1" ht="16.5" customHeight="1" x14ac:dyDescent="0.25">
      <c r="A82" s="416">
        <v>81</v>
      </c>
      <c r="B82" s="243">
        <v>4</v>
      </c>
      <c r="C82" s="243">
        <v>8</v>
      </c>
      <c r="D82" s="243">
        <v>9</v>
      </c>
      <c r="E82" s="248" t="s">
        <v>398</v>
      </c>
      <c r="F82" s="249" t="s">
        <v>394</v>
      </c>
      <c r="G82" s="245">
        <v>0</v>
      </c>
      <c r="H82" s="245">
        <v>0</v>
      </c>
      <c r="I82" s="246">
        <v>0</v>
      </c>
      <c r="J82" s="246">
        <v>0</v>
      </c>
      <c r="K82" s="246">
        <v>0</v>
      </c>
      <c r="L82" s="246">
        <v>0</v>
      </c>
      <c r="M82" s="246">
        <v>0</v>
      </c>
      <c r="N82" s="246">
        <v>0</v>
      </c>
      <c r="O82" s="246">
        <v>0</v>
      </c>
      <c r="P82" s="422">
        <v>350</v>
      </c>
      <c r="Q82" s="423"/>
      <c r="R82" s="423"/>
      <c r="S82" s="420"/>
      <c r="T82" s="246">
        <v>0</v>
      </c>
      <c r="U82" s="246">
        <v>0</v>
      </c>
      <c r="V82" s="246">
        <v>0</v>
      </c>
    </row>
    <row r="83" spans="1:22" s="247" customFormat="1" ht="16.5" customHeight="1" x14ac:dyDescent="0.25">
      <c r="A83" s="416">
        <v>82</v>
      </c>
      <c r="B83" s="243">
        <v>4</v>
      </c>
      <c r="C83" s="243">
        <v>8</v>
      </c>
      <c r="D83" s="243">
        <v>12</v>
      </c>
      <c r="E83" s="248" t="s">
        <v>440</v>
      </c>
      <c r="F83" s="249" t="s">
        <v>45</v>
      </c>
      <c r="G83" s="245">
        <v>0</v>
      </c>
      <c r="H83" s="245">
        <v>0</v>
      </c>
      <c r="I83" s="246">
        <v>0</v>
      </c>
      <c r="J83" s="246">
        <v>0</v>
      </c>
      <c r="K83" s="246">
        <v>0</v>
      </c>
      <c r="L83" s="246">
        <v>0</v>
      </c>
      <c r="M83" s="246">
        <v>0</v>
      </c>
      <c r="N83" s="246">
        <v>0</v>
      </c>
      <c r="O83" s="246">
        <v>0</v>
      </c>
      <c r="P83" s="422">
        <v>4000</v>
      </c>
      <c r="Q83" s="423"/>
      <c r="R83" s="423"/>
      <c r="S83" s="420"/>
      <c r="T83" s="246">
        <v>0</v>
      </c>
      <c r="U83" s="246">
        <v>0</v>
      </c>
      <c r="V83" s="246">
        <v>0</v>
      </c>
    </row>
    <row r="84" spans="1:22" s="182" customFormat="1" ht="16.5" customHeight="1" x14ac:dyDescent="0.25">
      <c r="A84" s="416">
        <v>83</v>
      </c>
      <c r="B84" s="180">
        <v>3</v>
      </c>
      <c r="C84" s="180">
        <v>8</v>
      </c>
      <c r="D84" s="180">
        <v>17</v>
      </c>
      <c r="E84" s="183" t="s">
        <v>204</v>
      </c>
      <c r="F84" s="181" t="s">
        <v>205</v>
      </c>
      <c r="G84" s="250">
        <v>0</v>
      </c>
      <c r="H84" s="250">
        <v>0</v>
      </c>
      <c r="I84" s="184">
        <v>0</v>
      </c>
      <c r="J84" s="184">
        <v>0</v>
      </c>
      <c r="K84" s="184">
        <v>0</v>
      </c>
      <c r="L84" s="184">
        <v>0</v>
      </c>
      <c r="M84" s="184">
        <v>0</v>
      </c>
      <c r="N84" s="184">
        <v>0</v>
      </c>
      <c r="O84" s="184">
        <v>0</v>
      </c>
      <c r="P84" s="422">
        <v>3149</v>
      </c>
      <c r="Q84" s="423"/>
      <c r="R84" s="423"/>
      <c r="S84" s="420"/>
      <c r="T84" s="184">
        <v>0</v>
      </c>
      <c r="U84" s="184">
        <v>0</v>
      </c>
      <c r="V84" s="184">
        <v>0</v>
      </c>
    </row>
    <row r="85" spans="1:22" s="247" customFormat="1" ht="16.5" customHeight="1" x14ac:dyDescent="0.25">
      <c r="A85" s="416">
        <v>84</v>
      </c>
      <c r="B85" s="243">
        <v>3</v>
      </c>
      <c r="C85" s="243">
        <v>8</v>
      </c>
      <c r="D85" s="243">
        <v>20</v>
      </c>
      <c r="E85" s="248" t="s">
        <v>248</v>
      </c>
      <c r="F85" s="249" t="s">
        <v>249</v>
      </c>
      <c r="G85" s="245">
        <v>0</v>
      </c>
      <c r="H85" s="245">
        <v>0</v>
      </c>
      <c r="I85" s="246">
        <v>0</v>
      </c>
      <c r="J85" s="246">
        <v>0</v>
      </c>
      <c r="K85" s="246">
        <v>0</v>
      </c>
      <c r="L85" s="246">
        <v>0</v>
      </c>
      <c r="M85" s="246">
        <v>0</v>
      </c>
      <c r="N85" s="246">
        <v>0</v>
      </c>
      <c r="O85" s="246">
        <v>0</v>
      </c>
      <c r="P85" s="422">
        <v>4000</v>
      </c>
      <c r="Q85" s="423"/>
      <c r="R85" s="423"/>
      <c r="S85" s="420"/>
      <c r="T85" s="246">
        <v>0</v>
      </c>
      <c r="U85" s="246">
        <v>0</v>
      </c>
      <c r="V85" s="246">
        <v>0</v>
      </c>
    </row>
    <row r="86" spans="1:22" s="247" customFormat="1" ht="16.5" customHeight="1" x14ac:dyDescent="0.25">
      <c r="A86" s="416">
        <v>85</v>
      </c>
      <c r="B86" s="243">
        <v>3</v>
      </c>
      <c r="C86" s="243">
        <v>8</v>
      </c>
      <c r="D86" s="243">
        <v>23</v>
      </c>
      <c r="E86" s="244" t="s">
        <v>156</v>
      </c>
      <c r="F86" s="112" t="s">
        <v>157</v>
      </c>
      <c r="G86" s="245">
        <v>0</v>
      </c>
      <c r="H86" s="245">
        <v>0</v>
      </c>
      <c r="I86" s="246"/>
      <c r="J86" s="246"/>
      <c r="K86" s="246"/>
      <c r="L86" s="246">
        <v>0</v>
      </c>
      <c r="M86" s="246">
        <v>0</v>
      </c>
      <c r="N86" s="246">
        <v>0</v>
      </c>
      <c r="O86" s="246">
        <v>0</v>
      </c>
      <c r="P86" s="422">
        <v>3597</v>
      </c>
      <c r="Q86" s="423"/>
      <c r="R86" s="423"/>
      <c r="S86" s="420"/>
      <c r="T86" s="246"/>
      <c r="U86" s="246">
        <v>0</v>
      </c>
      <c r="V86" s="246">
        <v>0</v>
      </c>
    </row>
    <row r="87" spans="1:22" s="247" customFormat="1" ht="16.5" customHeight="1" x14ac:dyDescent="0.25">
      <c r="A87" s="416">
        <v>86</v>
      </c>
      <c r="B87" s="243">
        <v>3</v>
      </c>
      <c r="C87" s="243">
        <v>9</v>
      </c>
      <c r="D87" s="243">
        <v>3</v>
      </c>
      <c r="E87" s="244" t="s">
        <v>252</v>
      </c>
      <c r="F87" s="112" t="s">
        <v>253</v>
      </c>
      <c r="G87" s="245">
        <v>0</v>
      </c>
      <c r="H87" s="245">
        <v>0</v>
      </c>
      <c r="I87" s="246">
        <v>0</v>
      </c>
      <c r="J87" s="246">
        <v>0</v>
      </c>
      <c r="K87" s="246">
        <v>0</v>
      </c>
      <c r="L87" s="246">
        <v>0</v>
      </c>
      <c r="M87" s="246">
        <v>0</v>
      </c>
      <c r="N87" s="246">
        <v>0</v>
      </c>
      <c r="O87" s="246">
        <v>0</v>
      </c>
      <c r="P87" s="422">
        <v>4000</v>
      </c>
      <c r="Q87" s="423"/>
      <c r="R87" s="423"/>
      <c r="S87" s="420"/>
      <c r="T87" s="246">
        <v>0</v>
      </c>
      <c r="U87" s="246">
        <v>0</v>
      </c>
      <c r="V87" s="246">
        <v>0</v>
      </c>
    </row>
    <row r="88" spans="1:22" s="247" customFormat="1" ht="16.5" customHeight="1" x14ac:dyDescent="0.25">
      <c r="A88" s="416">
        <v>87</v>
      </c>
      <c r="B88" s="243">
        <v>3</v>
      </c>
      <c r="C88" s="243">
        <v>9</v>
      </c>
      <c r="D88" s="243">
        <v>5</v>
      </c>
      <c r="E88" s="244" t="s">
        <v>204</v>
      </c>
      <c r="F88" s="112" t="s">
        <v>28</v>
      </c>
      <c r="G88" s="245">
        <v>0</v>
      </c>
      <c r="H88" s="245">
        <v>0</v>
      </c>
      <c r="I88" s="246">
        <v>0</v>
      </c>
      <c r="J88" s="246">
        <v>0</v>
      </c>
      <c r="K88" s="246">
        <v>0</v>
      </c>
      <c r="L88" s="246">
        <v>0</v>
      </c>
      <c r="M88" s="246">
        <v>0</v>
      </c>
      <c r="N88" s="246">
        <v>0</v>
      </c>
      <c r="O88" s="246">
        <v>0</v>
      </c>
      <c r="P88" s="422">
        <v>2510</v>
      </c>
      <c r="Q88" s="423"/>
      <c r="R88" s="423"/>
      <c r="S88" s="420"/>
      <c r="T88" s="246">
        <v>0</v>
      </c>
      <c r="U88" s="246">
        <v>0</v>
      </c>
      <c r="V88" s="246">
        <v>0</v>
      </c>
    </row>
    <row r="89" spans="1:22" s="247" customFormat="1" ht="16.5" customHeight="1" x14ac:dyDescent="0.25">
      <c r="A89" s="416">
        <v>88</v>
      </c>
      <c r="B89" s="243">
        <v>3</v>
      </c>
      <c r="C89" s="243">
        <v>9</v>
      </c>
      <c r="D89" s="243">
        <v>6</v>
      </c>
      <c r="E89" s="244" t="s">
        <v>254</v>
      </c>
      <c r="F89" s="112" t="s">
        <v>255</v>
      </c>
      <c r="G89" s="245">
        <v>0</v>
      </c>
      <c r="H89" s="245">
        <v>0</v>
      </c>
      <c r="I89" s="246">
        <v>0</v>
      </c>
      <c r="J89" s="246">
        <v>0</v>
      </c>
      <c r="K89" s="246">
        <v>0</v>
      </c>
      <c r="L89" s="246">
        <v>0</v>
      </c>
      <c r="M89" s="246">
        <v>0</v>
      </c>
      <c r="N89" s="246">
        <v>0</v>
      </c>
      <c r="O89" s="246">
        <v>0</v>
      </c>
      <c r="P89" s="422">
        <v>4000</v>
      </c>
      <c r="Q89" s="423"/>
      <c r="R89" s="423"/>
      <c r="S89" s="420"/>
      <c r="T89" s="246">
        <v>0</v>
      </c>
      <c r="U89" s="246">
        <v>0</v>
      </c>
      <c r="V89" s="246">
        <v>0</v>
      </c>
    </row>
    <row r="90" spans="1:22" s="247" customFormat="1" ht="16.5" customHeight="1" x14ac:dyDescent="0.25">
      <c r="A90" s="416">
        <v>89</v>
      </c>
      <c r="B90" s="243">
        <v>3</v>
      </c>
      <c r="C90" s="243">
        <v>9</v>
      </c>
      <c r="D90" s="243">
        <v>10</v>
      </c>
      <c r="E90" s="112" t="s">
        <v>256</v>
      </c>
      <c r="F90" s="112" t="s">
        <v>257</v>
      </c>
      <c r="G90" s="245">
        <v>0</v>
      </c>
      <c r="H90" s="245">
        <v>0</v>
      </c>
      <c r="I90" s="246">
        <v>0</v>
      </c>
      <c r="J90" s="246">
        <v>0</v>
      </c>
      <c r="K90" s="246">
        <v>0</v>
      </c>
      <c r="L90" s="246">
        <v>0</v>
      </c>
      <c r="M90" s="246">
        <v>0</v>
      </c>
      <c r="N90" s="246">
        <v>0</v>
      </c>
      <c r="O90" s="246">
        <v>0</v>
      </c>
      <c r="P90" s="422">
        <v>87</v>
      </c>
      <c r="Q90" s="423"/>
      <c r="R90" s="423"/>
      <c r="S90" s="420"/>
      <c r="T90" s="246">
        <v>0</v>
      </c>
      <c r="U90" s="246">
        <v>0</v>
      </c>
      <c r="V90" s="246">
        <v>0</v>
      </c>
    </row>
    <row r="91" spans="1:22" s="247" customFormat="1" ht="16.5" customHeight="1" x14ac:dyDescent="0.25">
      <c r="A91" s="416">
        <v>90</v>
      </c>
      <c r="B91" s="243">
        <v>2</v>
      </c>
      <c r="C91" s="243">
        <v>9</v>
      </c>
      <c r="D91" s="243">
        <v>15</v>
      </c>
      <c r="E91" s="249" t="s">
        <v>315</v>
      </c>
      <c r="F91" s="249" t="s">
        <v>316</v>
      </c>
      <c r="G91" s="245">
        <v>0</v>
      </c>
      <c r="H91" s="245">
        <v>0</v>
      </c>
      <c r="I91" s="246">
        <v>0</v>
      </c>
      <c r="J91" s="246">
        <v>0</v>
      </c>
      <c r="K91" s="246">
        <v>0</v>
      </c>
      <c r="L91" s="246">
        <v>0</v>
      </c>
      <c r="M91" s="246">
        <v>0</v>
      </c>
      <c r="N91" s="246">
        <v>0</v>
      </c>
      <c r="O91" s="246">
        <v>0</v>
      </c>
      <c r="P91" s="422">
        <v>4000</v>
      </c>
      <c r="Q91" s="423"/>
      <c r="R91" s="423"/>
      <c r="S91" s="420"/>
      <c r="T91" s="246">
        <v>0</v>
      </c>
      <c r="U91" s="246">
        <v>0</v>
      </c>
      <c r="V91" s="246">
        <v>0</v>
      </c>
    </row>
    <row r="92" spans="1:22" s="247" customFormat="1" ht="16.5" customHeight="1" x14ac:dyDescent="0.25">
      <c r="A92" s="416">
        <v>91</v>
      </c>
      <c r="B92" s="243">
        <v>2</v>
      </c>
      <c r="C92" s="243">
        <v>9</v>
      </c>
      <c r="D92" s="243">
        <v>18</v>
      </c>
      <c r="E92" s="248" t="s">
        <v>359</v>
      </c>
      <c r="F92" s="249" t="s">
        <v>176</v>
      </c>
      <c r="G92" s="245">
        <v>0</v>
      </c>
      <c r="H92" s="245">
        <v>0</v>
      </c>
      <c r="I92" s="246">
        <v>0</v>
      </c>
      <c r="J92" s="246">
        <v>0</v>
      </c>
      <c r="K92" s="246">
        <v>0</v>
      </c>
      <c r="L92" s="246">
        <v>0</v>
      </c>
      <c r="M92" s="246">
        <v>0</v>
      </c>
      <c r="N92" s="246">
        <v>0</v>
      </c>
      <c r="O92" s="246">
        <v>0</v>
      </c>
      <c r="P92" s="422">
        <v>20</v>
      </c>
      <c r="Q92" s="423"/>
      <c r="R92" s="423"/>
      <c r="S92" s="420"/>
      <c r="T92" s="246">
        <v>0</v>
      </c>
      <c r="U92" s="246">
        <v>0</v>
      </c>
      <c r="V92" s="246">
        <v>0</v>
      </c>
    </row>
    <row r="93" spans="1:22" s="247" customFormat="1" ht="16.5" customHeight="1" x14ac:dyDescent="0.25">
      <c r="A93" s="416">
        <v>92</v>
      </c>
      <c r="B93" s="243">
        <v>2</v>
      </c>
      <c r="C93" s="243">
        <v>9</v>
      </c>
      <c r="D93" s="243">
        <v>20</v>
      </c>
      <c r="E93" s="244" t="s">
        <v>178</v>
      </c>
      <c r="F93" s="112" t="s">
        <v>228</v>
      </c>
      <c r="G93" s="245">
        <v>0</v>
      </c>
      <c r="H93" s="245">
        <v>0</v>
      </c>
      <c r="I93" s="246">
        <v>0</v>
      </c>
      <c r="J93" s="246">
        <v>0</v>
      </c>
      <c r="K93" s="246">
        <v>0</v>
      </c>
      <c r="L93" s="246">
        <v>0</v>
      </c>
      <c r="M93" s="246">
        <v>0</v>
      </c>
      <c r="N93" s="246">
        <v>0</v>
      </c>
      <c r="O93" s="246">
        <v>0</v>
      </c>
      <c r="P93" s="422">
        <v>3995</v>
      </c>
      <c r="Q93" s="423"/>
      <c r="R93" s="423"/>
      <c r="S93" s="420"/>
      <c r="T93" s="246">
        <v>0</v>
      </c>
      <c r="U93" s="246">
        <v>0</v>
      </c>
      <c r="V93" s="246">
        <v>0</v>
      </c>
    </row>
    <row r="94" spans="1:22" s="247" customFormat="1" ht="16.5" customHeight="1" x14ac:dyDescent="0.25">
      <c r="A94" s="416">
        <v>93</v>
      </c>
      <c r="B94" s="243">
        <v>2</v>
      </c>
      <c r="C94" s="243">
        <v>9</v>
      </c>
      <c r="D94" s="243">
        <v>23</v>
      </c>
      <c r="E94" s="244" t="s">
        <v>19</v>
      </c>
      <c r="F94" s="112" t="s">
        <v>16</v>
      </c>
      <c r="G94" s="245">
        <v>0</v>
      </c>
      <c r="H94" s="245">
        <v>0</v>
      </c>
      <c r="I94" s="246">
        <v>0</v>
      </c>
      <c r="J94" s="246">
        <v>0</v>
      </c>
      <c r="K94" s="246">
        <v>0</v>
      </c>
      <c r="L94" s="246">
        <v>0</v>
      </c>
      <c r="M94" s="246">
        <v>0</v>
      </c>
      <c r="N94" s="246">
        <v>0</v>
      </c>
      <c r="O94" s="246">
        <v>0</v>
      </c>
      <c r="P94" s="422">
        <v>160</v>
      </c>
      <c r="Q94" s="423"/>
      <c r="R94" s="423"/>
      <c r="S94" s="420"/>
      <c r="T94" s="246">
        <v>0</v>
      </c>
      <c r="U94" s="246">
        <v>0</v>
      </c>
      <c r="V94" s="246">
        <v>0</v>
      </c>
    </row>
    <row r="95" spans="1:22" s="247" customFormat="1" ht="16.5" customHeight="1" x14ac:dyDescent="0.25">
      <c r="A95" s="416">
        <v>94</v>
      </c>
      <c r="B95" s="243">
        <v>2</v>
      </c>
      <c r="C95" s="243">
        <v>9</v>
      </c>
      <c r="D95" s="243">
        <v>24</v>
      </c>
      <c r="E95" s="248" t="s">
        <v>317</v>
      </c>
      <c r="F95" s="249" t="s">
        <v>318</v>
      </c>
      <c r="G95" s="245">
        <v>0</v>
      </c>
      <c r="H95" s="245">
        <v>0</v>
      </c>
      <c r="I95" s="246"/>
      <c r="J95" s="246"/>
      <c r="K95" s="246">
        <v>0</v>
      </c>
      <c r="L95" s="246">
        <v>0</v>
      </c>
      <c r="M95" s="246">
        <v>0</v>
      </c>
      <c r="N95" s="246">
        <v>0</v>
      </c>
      <c r="O95" s="246">
        <v>0</v>
      </c>
      <c r="P95" s="422">
        <v>174</v>
      </c>
      <c r="Q95" s="423"/>
      <c r="R95" s="423"/>
      <c r="S95" s="420"/>
      <c r="T95" s="246">
        <v>0</v>
      </c>
      <c r="U95" s="246">
        <v>0</v>
      </c>
      <c r="V95" s="246">
        <v>0</v>
      </c>
    </row>
    <row r="96" spans="1:22" s="247" customFormat="1" ht="16.5" customHeight="1" x14ac:dyDescent="0.25">
      <c r="A96" s="416">
        <v>95</v>
      </c>
      <c r="B96" s="243">
        <v>3</v>
      </c>
      <c r="C96" s="243">
        <v>10</v>
      </c>
      <c r="D96" s="243">
        <v>6</v>
      </c>
      <c r="E96" s="244" t="s">
        <v>31</v>
      </c>
      <c r="F96" s="112" t="s">
        <v>115</v>
      </c>
      <c r="G96" s="245">
        <v>0</v>
      </c>
      <c r="H96" s="245">
        <v>0</v>
      </c>
      <c r="I96" s="246"/>
      <c r="J96" s="246">
        <v>0</v>
      </c>
      <c r="K96" s="246">
        <v>0</v>
      </c>
      <c r="L96" s="246">
        <v>0</v>
      </c>
      <c r="M96" s="246">
        <v>0</v>
      </c>
      <c r="N96" s="246">
        <v>0</v>
      </c>
      <c r="O96" s="246">
        <v>0</v>
      </c>
      <c r="P96" s="422">
        <v>480</v>
      </c>
      <c r="Q96" s="423"/>
      <c r="R96" s="423"/>
      <c r="S96" s="420"/>
      <c r="T96" s="246">
        <v>0</v>
      </c>
      <c r="U96" s="246">
        <v>0</v>
      </c>
      <c r="V96" s="246">
        <v>0</v>
      </c>
    </row>
    <row r="97" spans="1:22" s="247" customFormat="1" ht="16.5" customHeight="1" x14ac:dyDescent="0.25">
      <c r="A97" s="416">
        <v>96</v>
      </c>
      <c r="B97" s="243">
        <v>3</v>
      </c>
      <c r="C97" s="243">
        <v>10</v>
      </c>
      <c r="D97" s="243">
        <v>8</v>
      </c>
      <c r="E97" s="244" t="s">
        <v>50</v>
      </c>
      <c r="F97" s="112" t="s">
        <v>365</v>
      </c>
      <c r="G97" s="245">
        <v>0</v>
      </c>
      <c r="H97" s="245">
        <v>0</v>
      </c>
      <c r="I97" s="246">
        <v>0</v>
      </c>
      <c r="J97" s="246">
        <v>0</v>
      </c>
      <c r="K97" s="246">
        <v>0</v>
      </c>
      <c r="L97" s="246">
        <v>0</v>
      </c>
      <c r="M97" s="246">
        <v>0</v>
      </c>
      <c r="N97" s="246">
        <v>0</v>
      </c>
      <c r="O97" s="246">
        <v>0</v>
      </c>
      <c r="P97" s="422">
        <v>4000</v>
      </c>
      <c r="Q97" s="423"/>
      <c r="R97" s="423"/>
      <c r="S97" s="420"/>
      <c r="T97" s="246">
        <v>0</v>
      </c>
      <c r="U97" s="246">
        <v>0</v>
      </c>
      <c r="V97" s="246">
        <v>0</v>
      </c>
    </row>
    <row r="98" spans="1:22" s="247" customFormat="1" ht="16.5" customHeight="1" x14ac:dyDescent="0.25">
      <c r="A98" s="416">
        <v>97</v>
      </c>
      <c r="B98" s="243">
        <v>2</v>
      </c>
      <c r="C98" s="243">
        <v>10</v>
      </c>
      <c r="D98" s="243">
        <v>17</v>
      </c>
      <c r="E98" s="248" t="s">
        <v>167</v>
      </c>
      <c r="F98" s="249" t="s">
        <v>168</v>
      </c>
      <c r="G98" s="245">
        <v>0</v>
      </c>
      <c r="H98" s="245">
        <v>0</v>
      </c>
      <c r="I98" s="246">
        <v>0</v>
      </c>
      <c r="J98" s="246">
        <v>0</v>
      </c>
      <c r="K98" s="246">
        <v>0</v>
      </c>
      <c r="L98" s="246">
        <v>0</v>
      </c>
      <c r="M98" s="246">
        <v>0</v>
      </c>
      <c r="N98" s="246">
        <v>0</v>
      </c>
      <c r="O98" s="246">
        <v>0</v>
      </c>
      <c r="P98" s="422">
        <v>4000</v>
      </c>
      <c r="Q98" s="423"/>
      <c r="R98" s="423"/>
      <c r="S98" s="420"/>
      <c r="T98" s="246"/>
      <c r="U98" s="246">
        <v>0</v>
      </c>
      <c r="V98" s="246">
        <v>0</v>
      </c>
    </row>
    <row r="99" spans="1:22" s="247" customFormat="1" ht="16.5" customHeight="1" x14ac:dyDescent="0.25">
      <c r="A99" s="416">
        <v>98</v>
      </c>
      <c r="B99" s="243">
        <v>2</v>
      </c>
      <c r="C99" s="243">
        <v>11</v>
      </c>
      <c r="D99" s="243">
        <v>5</v>
      </c>
      <c r="E99" s="248" t="s">
        <v>441</v>
      </c>
      <c r="F99" s="249" t="s">
        <v>20</v>
      </c>
      <c r="G99" s="245">
        <v>0</v>
      </c>
      <c r="H99" s="245">
        <v>0</v>
      </c>
      <c r="I99" s="246">
        <v>0</v>
      </c>
      <c r="J99" s="246">
        <v>0</v>
      </c>
      <c r="K99" s="246">
        <v>0</v>
      </c>
      <c r="L99" s="246">
        <v>0</v>
      </c>
      <c r="M99" s="246">
        <v>0</v>
      </c>
      <c r="N99" s="246">
        <v>0</v>
      </c>
      <c r="O99" s="246">
        <v>0</v>
      </c>
      <c r="P99" s="422">
        <v>340</v>
      </c>
      <c r="Q99" s="423"/>
      <c r="R99" s="423"/>
      <c r="S99" s="420"/>
      <c r="T99" s="246">
        <v>0</v>
      </c>
      <c r="U99" s="246">
        <v>0</v>
      </c>
      <c r="V99" s="246">
        <v>0</v>
      </c>
    </row>
    <row r="100" spans="1:22" s="247" customFormat="1" ht="16.5" customHeight="1" x14ac:dyDescent="0.25">
      <c r="A100" s="416">
        <v>99</v>
      </c>
      <c r="B100" s="243">
        <v>2</v>
      </c>
      <c r="C100" s="243">
        <v>11</v>
      </c>
      <c r="D100" s="243">
        <v>6</v>
      </c>
      <c r="E100" s="248" t="s">
        <v>322</v>
      </c>
      <c r="F100" s="249" t="s">
        <v>323</v>
      </c>
      <c r="G100" s="245">
        <v>0</v>
      </c>
      <c r="H100" s="245">
        <v>0</v>
      </c>
      <c r="I100" s="246">
        <v>0</v>
      </c>
      <c r="J100" s="246">
        <v>0</v>
      </c>
      <c r="K100" s="246">
        <v>0</v>
      </c>
      <c r="L100" s="246">
        <v>0</v>
      </c>
      <c r="M100" s="246">
        <v>0</v>
      </c>
      <c r="N100" s="246">
        <v>0</v>
      </c>
      <c r="O100" s="246">
        <v>0</v>
      </c>
      <c r="P100" s="422">
        <v>140</v>
      </c>
      <c r="Q100" s="423"/>
      <c r="R100" s="423"/>
      <c r="S100" s="420"/>
      <c r="T100" s="246">
        <v>0</v>
      </c>
      <c r="U100" s="246">
        <v>0</v>
      </c>
      <c r="V100" s="246">
        <v>0</v>
      </c>
    </row>
    <row r="101" spans="1:22" s="247" customFormat="1" ht="16.5" customHeight="1" x14ac:dyDescent="0.25">
      <c r="A101" s="416">
        <v>100</v>
      </c>
      <c r="B101" s="243">
        <v>2</v>
      </c>
      <c r="C101" s="243">
        <v>11</v>
      </c>
      <c r="D101" s="243">
        <v>7</v>
      </c>
      <c r="E101" s="249" t="s">
        <v>174</v>
      </c>
      <c r="F101" s="249" t="s">
        <v>21</v>
      </c>
      <c r="G101" s="245">
        <v>0</v>
      </c>
      <c r="H101" s="245">
        <v>0</v>
      </c>
      <c r="I101" s="246"/>
      <c r="J101" s="246">
        <v>0</v>
      </c>
      <c r="K101" s="246">
        <v>0</v>
      </c>
      <c r="L101" s="246">
        <v>0</v>
      </c>
      <c r="M101" s="246">
        <v>0</v>
      </c>
      <c r="N101" s="246">
        <v>0</v>
      </c>
      <c r="O101" s="246">
        <v>0</v>
      </c>
      <c r="P101" s="422">
        <v>697</v>
      </c>
      <c r="Q101" s="423"/>
      <c r="R101" s="423"/>
      <c r="S101" s="420"/>
      <c r="T101" s="246">
        <v>0</v>
      </c>
      <c r="U101" s="246">
        <v>0</v>
      </c>
      <c r="V101" s="246">
        <v>0</v>
      </c>
    </row>
    <row r="102" spans="1:22" s="247" customFormat="1" ht="16.5" customHeight="1" x14ac:dyDescent="0.25">
      <c r="A102" s="416">
        <v>101</v>
      </c>
      <c r="B102" s="243">
        <v>2</v>
      </c>
      <c r="C102" s="243">
        <v>11</v>
      </c>
      <c r="D102" s="243">
        <v>8</v>
      </c>
      <c r="E102" s="244" t="s">
        <v>369</v>
      </c>
      <c r="F102" s="112" t="s">
        <v>370</v>
      </c>
      <c r="G102" s="245">
        <v>0</v>
      </c>
      <c r="H102" s="245">
        <v>0</v>
      </c>
      <c r="I102" s="246">
        <v>0</v>
      </c>
      <c r="J102" s="246">
        <v>0</v>
      </c>
      <c r="K102" s="246">
        <v>0</v>
      </c>
      <c r="L102" s="246">
        <v>0</v>
      </c>
      <c r="M102" s="246">
        <v>0</v>
      </c>
      <c r="N102" s="246">
        <v>0</v>
      </c>
      <c r="O102" s="246">
        <v>0</v>
      </c>
      <c r="P102" s="422">
        <v>36</v>
      </c>
      <c r="Q102" s="423"/>
      <c r="R102" s="423"/>
      <c r="S102" s="420"/>
      <c r="T102" s="246">
        <v>0</v>
      </c>
      <c r="U102" s="246">
        <v>0</v>
      </c>
      <c r="V102" s="246">
        <v>0</v>
      </c>
    </row>
    <row r="103" spans="1:22" s="247" customFormat="1" ht="16.5" customHeight="1" x14ac:dyDescent="0.25">
      <c r="A103" s="416">
        <v>102</v>
      </c>
      <c r="B103" s="243">
        <v>1</v>
      </c>
      <c r="C103" s="243">
        <v>11</v>
      </c>
      <c r="D103" s="243">
        <v>10</v>
      </c>
      <c r="E103" s="248" t="s">
        <v>111</v>
      </c>
      <c r="F103" s="249" t="s">
        <v>16</v>
      </c>
      <c r="G103" s="245">
        <v>0</v>
      </c>
      <c r="H103" s="245">
        <v>0</v>
      </c>
      <c r="I103" s="246">
        <v>0</v>
      </c>
      <c r="J103" s="246">
        <v>0</v>
      </c>
      <c r="K103" s="246">
        <v>0</v>
      </c>
      <c r="L103" s="246">
        <v>0</v>
      </c>
      <c r="M103" s="246">
        <v>0</v>
      </c>
      <c r="N103" s="246">
        <v>0</v>
      </c>
      <c r="O103" s="246">
        <v>0</v>
      </c>
      <c r="P103" s="422">
        <v>4000</v>
      </c>
      <c r="Q103" s="423"/>
      <c r="R103" s="423"/>
      <c r="S103" s="420"/>
      <c r="T103" s="246">
        <v>0</v>
      </c>
      <c r="U103" s="246">
        <v>0</v>
      </c>
      <c r="V103" s="246">
        <v>0</v>
      </c>
    </row>
    <row r="104" spans="1:22" s="247" customFormat="1" ht="16.5" customHeight="1" x14ac:dyDescent="0.25">
      <c r="A104" s="416">
        <v>103</v>
      </c>
      <c r="B104" s="243">
        <v>1</v>
      </c>
      <c r="C104" s="243">
        <v>11</v>
      </c>
      <c r="D104" s="243">
        <v>14</v>
      </c>
      <c r="E104" s="244" t="s">
        <v>326</v>
      </c>
      <c r="F104" s="112" t="s">
        <v>327</v>
      </c>
      <c r="G104" s="245">
        <v>0</v>
      </c>
      <c r="H104" s="245">
        <v>0</v>
      </c>
      <c r="I104" s="246">
        <v>0</v>
      </c>
      <c r="J104" s="246">
        <v>0</v>
      </c>
      <c r="K104" s="246">
        <v>0</v>
      </c>
      <c r="L104" s="246">
        <v>0</v>
      </c>
      <c r="M104" s="246">
        <v>0</v>
      </c>
      <c r="N104" s="246">
        <v>0</v>
      </c>
      <c r="O104" s="246">
        <v>0</v>
      </c>
      <c r="P104" s="422">
        <v>235</v>
      </c>
      <c r="Q104" s="423"/>
      <c r="R104" s="423"/>
      <c r="S104" s="420"/>
      <c r="T104" s="246">
        <v>0</v>
      </c>
      <c r="U104" s="246">
        <v>0</v>
      </c>
      <c r="V104" s="246">
        <v>0</v>
      </c>
    </row>
    <row r="105" spans="1:22" s="247" customFormat="1" ht="16.5" customHeight="1" x14ac:dyDescent="0.25">
      <c r="A105" s="416">
        <v>104</v>
      </c>
      <c r="B105" s="243">
        <v>2</v>
      </c>
      <c r="C105" s="243">
        <v>12</v>
      </c>
      <c r="D105" s="243">
        <v>5</v>
      </c>
      <c r="E105" s="248" t="s">
        <v>208</v>
      </c>
      <c r="F105" s="249" t="s">
        <v>209</v>
      </c>
      <c r="G105" s="245">
        <v>0</v>
      </c>
      <c r="H105" s="245">
        <v>0</v>
      </c>
      <c r="I105" s="246">
        <v>0</v>
      </c>
      <c r="J105" s="246">
        <v>0</v>
      </c>
      <c r="K105" s="246">
        <v>0</v>
      </c>
      <c r="L105" s="246">
        <v>0</v>
      </c>
      <c r="M105" s="246">
        <v>0</v>
      </c>
      <c r="N105" s="246">
        <v>0</v>
      </c>
      <c r="O105" s="246">
        <v>0</v>
      </c>
      <c r="P105" s="422">
        <v>4000</v>
      </c>
      <c r="Q105" s="423"/>
      <c r="R105" s="423"/>
      <c r="S105" s="420"/>
      <c r="T105" s="246">
        <v>0</v>
      </c>
      <c r="U105" s="246">
        <v>0</v>
      </c>
      <c r="V105" s="246">
        <v>0</v>
      </c>
    </row>
    <row r="106" spans="1:22" s="247" customFormat="1" ht="16.5" customHeight="1" x14ac:dyDescent="0.25">
      <c r="A106" s="416">
        <v>105</v>
      </c>
      <c r="B106" s="243">
        <v>2</v>
      </c>
      <c r="C106" s="243">
        <v>12</v>
      </c>
      <c r="D106" s="243">
        <v>12</v>
      </c>
      <c r="E106" s="249" t="s">
        <v>266</v>
      </c>
      <c r="F106" s="249" t="s">
        <v>267</v>
      </c>
      <c r="G106" s="245">
        <v>0</v>
      </c>
      <c r="H106" s="245">
        <v>0</v>
      </c>
      <c r="I106" s="246">
        <v>0</v>
      </c>
      <c r="J106" s="246">
        <v>0</v>
      </c>
      <c r="K106" s="246">
        <v>0</v>
      </c>
      <c r="L106" s="246">
        <v>0</v>
      </c>
      <c r="M106" s="246">
        <v>0</v>
      </c>
      <c r="N106" s="246">
        <v>0</v>
      </c>
      <c r="O106" s="246">
        <v>0</v>
      </c>
      <c r="P106" s="422">
        <v>220</v>
      </c>
      <c r="Q106" s="423"/>
      <c r="R106" s="423"/>
      <c r="S106" s="420"/>
      <c r="T106" s="246">
        <v>0</v>
      </c>
      <c r="U106" s="246">
        <v>0</v>
      </c>
      <c r="V106" s="246">
        <v>0</v>
      </c>
    </row>
    <row r="107" spans="1:22" s="247" customFormat="1" ht="16.5" customHeight="1" x14ac:dyDescent="0.25">
      <c r="A107" s="416">
        <v>106</v>
      </c>
      <c r="B107" s="243">
        <v>1</v>
      </c>
      <c r="C107" s="243">
        <v>12</v>
      </c>
      <c r="D107" s="243">
        <v>23</v>
      </c>
      <c r="E107" s="244" t="s">
        <v>204</v>
      </c>
      <c r="F107" s="112" t="s">
        <v>233</v>
      </c>
      <c r="G107" s="245">
        <v>0</v>
      </c>
      <c r="H107" s="245">
        <v>0</v>
      </c>
      <c r="I107" s="246"/>
      <c r="J107" s="246"/>
      <c r="K107" s="246">
        <v>0</v>
      </c>
      <c r="L107" s="246">
        <v>0</v>
      </c>
      <c r="M107" s="246">
        <v>0</v>
      </c>
      <c r="N107" s="246">
        <v>0</v>
      </c>
      <c r="O107" s="246">
        <v>0</v>
      </c>
      <c r="P107" s="422">
        <v>4000</v>
      </c>
      <c r="Q107" s="423"/>
      <c r="R107" s="423"/>
      <c r="S107" s="420"/>
      <c r="T107" s="246"/>
      <c r="U107" s="246">
        <v>0</v>
      </c>
      <c r="V107" s="246">
        <v>0</v>
      </c>
    </row>
    <row r="108" spans="1:22" s="247" customFormat="1" ht="16.5" customHeight="1" x14ac:dyDescent="0.25">
      <c r="A108" s="416">
        <v>107</v>
      </c>
      <c r="B108" s="243">
        <v>1</v>
      </c>
      <c r="C108" s="243">
        <v>12</v>
      </c>
      <c r="D108" s="243">
        <v>24</v>
      </c>
      <c r="E108" s="244" t="s">
        <v>214</v>
      </c>
      <c r="F108" s="112" t="s">
        <v>215</v>
      </c>
      <c r="G108" s="245">
        <v>0</v>
      </c>
      <c r="H108" s="245">
        <v>0</v>
      </c>
      <c r="I108" s="246"/>
      <c r="J108" s="246"/>
      <c r="K108" s="246">
        <v>0</v>
      </c>
      <c r="L108" s="246">
        <v>0</v>
      </c>
      <c r="M108" s="246">
        <v>0</v>
      </c>
      <c r="N108" s="246">
        <v>0</v>
      </c>
      <c r="O108" s="246">
        <v>0</v>
      </c>
      <c r="P108" s="422">
        <v>4000</v>
      </c>
      <c r="Q108" s="423"/>
      <c r="R108" s="423"/>
      <c r="S108" s="420"/>
      <c r="T108" s="246"/>
      <c r="U108" s="246">
        <v>0</v>
      </c>
      <c r="V108" s="246">
        <v>0</v>
      </c>
    </row>
    <row r="109" spans="1:22" s="247" customFormat="1" ht="15" customHeight="1" x14ac:dyDescent="0.25">
      <c r="A109" s="416">
        <v>108</v>
      </c>
      <c r="B109" s="243">
        <v>3</v>
      </c>
      <c r="C109" s="243">
        <v>7</v>
      </c>
      <c r="D109" s="243">
        <v>14</v>
      </c>
      <c r="E109" s="244" t="s">
        <v>395</v>
      </c>
      <c r="F109" s="112" t="s">
        <v>439</v>
      </c>
      <c r="G109" s="245">
        <v>0</v>
      </c>
      <c r="H109" s="245">
        <v>0</v>
      </c>
      <c r="I109" s="246"/>
      <c r="J109" s="246"/>
      <c r="K109" s="246"/>
      <c r="L109" s="246">
        <v>0</v>
      </c>
      <c r="M109" s="246">
        <v>0</v>
      </c>
      <c r="N109" s="246">
        <v>0</v>
      </c>
      <c r="O109" s="246">
        <v>0</v>
      </c>
      <c r="P109" s="420">
        <v>17</v>
      </c>
      <c r="Q109" s="415"/>
      <c r="R109" s="415"/>
      <c r="S109" s="420"/>
      <c r="T109" s="246">
        <v>0</v>
      </c>
      <c r="U109" s="246">
        <v>0</v>
      </c>
      <c r="V109" s="246">
        <v>0</v>
      </c>
    </row>
    <row r="110" spans="1:22" s="247" customFormat="1" ht="15" customHeight="1" x14ac:dyDescent="0.25">
      <c r="A110" s="416">
        <v>109</v>
      </c>
      <c r="B110" s="243">
        <v>3</v>
      </c>
      <c r="C110" s="243">
        <v>8</v>
      </c>
      <c r="D110" s="243">
        <v>21</v>
      </c>
      <c r="E110" s="248" t="s">
        <v>250</v>
      </c>
      <c r="F110" s="249" t="s">
        <v>251</v>
      </c>
      <c r="G110" s="245">
        <v>0</v>
      </c>
      <c r="H110" s="245">
        <v>0</v>
      </c>
      <c r="I110" s="246">
        <v>0</v>
      </c>
      <c r="J110" s="246">
        <v>0</v>
      </c>
      <c r="K110" s="246">
        <v>0</v>
      </c>
      <c r="L110" s="246">
        <v>0</v>
      </c>
      <c r="M110" s="246">
        <v>0</v>
      </c>
      <c r="N110" s="246">
        <v>0</v>
      </c>
      <c r="O110" s="246">
        <v>0</v>
      </c>
      <c r="P110" s="420">
        <v>310</v>
      </c>
      <c r="Q110" s="415"/>
      <c r="R110" s="415"/>
      <c r="S110" s="420"/>
      <c r="T110" s="246">
        <v>0</v>
      </c>
      <c r="U110" s="246">
        <v>0</v>
      </c>
      <c r="V110" s="246">
        <v>0</v>
      </c>
    </row>
    <row r="111" spans="1:22" s="247" customFormat="1" ht="15" customHeight="1" x14ac:dyDescent="0.25">
      <c r="A111" s="416">
        <v>110</v>
      </c>
      <c r="B111" s="243">
        <v>2</v>
      </c>
      <c r="C111" s="243">
        <v>9</v>
      </c>
      <c r="D111" s="243">
        <v>16</v>
      </c>
      <c r="E111" s="248" t="s">
        <v>355</v>
      </c>
      <c r="F111" s="249" t="s">
        <v>356</v>
      </c>
      <c r="G111" s="245">
        <v>0</v>
      </c>
      <c r="H111" s="245">
        <v>0</v>
      </c>
      <c r="I111" s="246">
        <v>0</v>
      </c>
      <c r="J111" s="246">
        <v>0</v>
      </c>
      <c r="K111" s="246">
        <v>0</v>
      </c>
      <c r="L111" s="246">
        <v>0</v>
      </c>
      <c r="M111" s="246">
        <v>0</v>
      </c>
      <c r="N111" s="246">
        <v>0</v>
      </c>
      <c r="O111" s="246">
        <v>0</v>
      </c>
      <c r="P111" s="420">
        <v>177</v>
      </c>
      <c r="Q111" s="415"/>
      <c r="R111" s="415"/>
      <c r="S111" s="420"/>
      <c r="T111" s="246">
        <v>0</v>
      </c>
      <c r="U111" s="246">
        <v>0</v>
      </c>
      <c r="V111" s="246">
        <v>0</v>
      </c>
    </row>
    <row r="112" spans="1:22" s="247" customFormat="1" ht="15" customHeight="1" x14ac:dyDescent="0.25">
      <c r="A112" s="416">
        <v>111</v>
      </c>
      <c r="B112" s="243">
        <v>2</v>
      </c>
      <c r="C112" s="243">
        <v>10</v>
      </c>
      <c r="D112" s="243">
        <v>12</v>
      </c>
      <c r="E112" s="249" t="s">
        <v>244</v>
      </c>
      <c r="F112" s="249" t="s">
        <v>407</v>
      </c>
      <c r="G112" s="245">
        <v>0</v>
      </c>
      <c r="H112" s="245">
        <v>0</v>
      </c>
      <c r="I112" s="246">
        <v>0</v>
      </c>
      <c r="J112" s="246">
        <v>0</v>
      </c>
      <c r="K112" s="246">
        <v>0</v>
      </c>
      <c r="L112" s="246">
        <v>0</v>
      </c>
      <c r="M112" s="246">
        <v>0</v>
      </c>
      <c r="N112" s="246">
        <v>0</v>
      </c>
      <c r="O112" s="246">
        <v>0</v>
      </c>
      <c r="P112" s="420">
        <v>90</v>
      </c>
      <c r="Q112" s="415"/>
      <c r="R112" s="415"/>
      <c r="S112" s="420"/>
      <c r="T112" s="246">
        <v>0</v>
      </c>
      <c r="U112" s="246">
        <v>0</v>
      </c>
      <c r="V112" s="246">
        <v>0</v>
      </c>
    </row>
    <row r="113" spans="1:22" s="247" customFormat="1" ht="15" customHeight="1" x14ac:dyDescent="0.25">
      <c r="A113" s="416">
        <v>112</v>
      </c>
      <c r="B113" s="243">
        <v>2</v>
      </c>
      <c r="C113" s="243">
        <v>11</v>
      </c>
      <c r="D113" s="243">
        <v>2</v>
      </c>
      <c r="E113" s="249" t="s">
        <v>410</v>
      </c>
      <c r="F113" s="249" t="s">
        <v>411</v>
      </c>
      <c r="G113" s="245">
        <v>0</v>
      </c>
      <c r="H113" s="245">
        <v>0</v>
      </c>
      <c r="I113" s="246">
        <v>0</v>
      </c>
      <c r="J113" s="246">
        <v>0</v>
      </c>
      <c r="K113" s="246">
        <v>0</v>
      </c>
      <c r="L113" s="246">
        <v>0</v>
      </c>
      <c r="M113" s="246">
        <v>0</v>
      </c>
      <c r="N113" s="246">
        <v>0</v>
      </c>
      <c r="O113" s="246">
        <v>0</v>
      </c>
      <c r="P113" s="420">
        <v>60</v>
      </c>
      <c r="Q113" s="415"/>
      <c r="R113" s="415"/>
      <c r="S113" s="420"/>
      <c r="T113" s="246">
        <v>0</v>
      </c>
      <c r="U113" s="246">
        <v>0</v>
      </c>
      <c r="V113" s="246">
        <v>0</v>
      </c>
    </row>
    <row r="114" spans="1:22" s="247" customFormat="1" ht="15" customHeight="1" x14ac:dyDescent="0.25">
      <c r="A114" s="416">
        <v>113</v>
      </c>
      <c r="B114" s="243">
        <v>5</v>
      </c>
      <c r="C114" s="243">
        <v>2</v>
      </c>
      <c r="D114" s="243">
        <v>3</v>
      </c>
      <c r="E114" s="112" t="s">
        <v>50</v>
      </c>
      <c r="F114" s="112" t="s">
        <v>270</v>
      </c>
      <c r="G114" s="245"/>
      <c r="H114" s="245"/>
      <c r="I114" s="246"/>
      <c r="J114" s="246">
        <v>0</v>
      </c>
      <c r="K114" s="246">
        <v>0</v>
      </c>
      <c r="L114" s="246">
        <v>0</v>
      </c>
      <c r="M114" s="246">
        <v>0</v>
      </c>
      <c r="N114" s="246">
        <v>0</v>
      </c>
      <c r="O114" s="246">
        <v>0</v>
      </c>
      <c r="P114" s="256">
        <f>SUM(P54:P113)</f>
        <v>132348.9</v>
      </c>
      <c r="Q114" s="415">
        <v>0</v>
      </c>
      <c r="R114" s="415"/>
      <c r="S114" s="420"/>
      <c r="T114" s="246">
        <v>0</v>
      </c>
      <c r="U114" s="246">
        <v>0</v>
      </c>
      <c r="V114" s="246">
        <v>0</v>
      </c>
    </row>
    <row r="115" spans="1:22" s="247" customFormat="1" ht="15" customHeight="1" x14ac:dyDescent="0.25">
      <c r="A115" s="416">
        <v>114</v>
      </c>
      <c r="B115" s="243">
        <v>5</v>
      </c>
      <c r="C115" s="243">
        <v>4</v>
      </c>
      <c r="D115" s="243">
        <v>6</v>
      </c>
      <c r="E115" s="112" t="s">
        <v>275</v>
      </c>
      <c r="F115" s="112" t="s">
        <v>276</v>
      </c>
      <c r="G115" s="245"/>
      <c r="H115" s="245"/>
      <c r="I115" s="246"/>
      <c r="J115" s="246"/>
      <c r="K115" s="246"/>
      <c r="L115" s="246"/>
      <c r="M115" s="246"/>
      <c r="N115" s="246">
        <v>0</v>
      </c>
      <c r="O115" s="246">
        <v>0</v>
      </c>
      <c r="Q115" s="415">
        <v>0</v>
      </c>
      <c r="R115" s="415"/>
      <c r="S115" s="420"/>
      <c r="T115" s="246"/>
      <c r="U115" s="246"/>
      <c r="V115" s="246"/>
    </row>
    <row r="116" spans="1:22" s="247" customFormat="1" ht="15" customHeight="1" x14ac:dyDescent="0.25">
      <c r="A116" s="416">
        <v>115</v>
      </c>
      <c r="B116" s="243">
        <v>4</v>
      </c>
      <c r="C116" s="243">
        <v>4</v>
      </c>
      <c r="D116" s="243">
        <v>13</v>
      </c>
      <c r="E116" s="112" t="s">
        <v>383</v>
      </c>
      <c r="F116" s="112" t="s">
        <v>384</v>
      </c>
      <c r="G116" s="245"/>
      <c r="H116" s="245"/>
      <c r="I116" s="246"/>
      <c r="J116" s="246"/>
      <c r="K116" s="246"/>
      <c r="L116" s="246"/>
      <c r="M116" s="246"/>
      <c r="N116" s="246">
        <v>0</v>
      </c>
      <c r="O116" s="246">
        <v>0</v>
      </c>
      <c r="Q116" s="415">
        <v>0</v>
      </c>
      <c r="R116" s="415"/>
      <c r="S116" s="420"/>
      <c r="T116" s="246"/>
      <c r="U116" s="246"/>
      <c r="V116" s="246"/>
    </row>
    <row r="117" spans="1:22" s="247" customFormat="1" ht="15" customHeight="1" x14ac:dyDescent="0.25">
      <c r="A117" s="416">
        <v>116</v>
      </c>
      <c r="B117" s="243">
        <v>4</v>
      </c>
      <c r="C117" s="243">
        <v>4</v>
      </c>
      <c r="D117" s="243">
        <v>16</v>
      </c>
      <c r="E117" s="244" t="s">
        <v>337</v>
      </c>
      <c r="F117" s="112" t="s">
        <v>338</v>
      </c>
      <c r="G117" s="245"/>
      <c r="H117" s="245"/>
      <c r="I117" s="246"/>
      <c r="J117" s="246"/>
      <c r="K117" s="246"/>
      <c r="L117" s="246"/>
      <c r="M117" s="246"/>
      <c r="N117" s="246">
        <v>0</v>
      </c>
      <c r="O117" s="246">
        <v>0</v>
      </c>
      <c r="Q117" s="415">
        <v>0</v>
      </c>
      <c r="R117" s="415"/>
      <c r="S117" s="420"/>
      <c r="T117" s="246"/>
      <c r="U117" s="246"/>
      <c r="V117" s="246"/>
    </row>
    <row r="118" spans="1:22" s="247" customFormat="1" ht="15" customHeight="1" x14ac:dyDescent="0.25">
      <c r="A118" s="416">
        <v>117</v>
      </c>
      <c r="B118" s="243">
        <v>4</v>
      </c>
      <c r="C118" s="243">
        <v>4</v>
      </c>
      <c r="D118" s="243">
        <v>18</v>
      </c>
      <c r="E118" s="244" t="s">
        <v>35</v>
      </c>
      <c r="F118" s="112" t="s">
        <v>36</v>
      </c>
      <c r="G118" s="245"/>
      <c r="H118" s="245"/>
      <c r="I118" s="246"/>
      <c r="J118" s="246"/>
      <c r="K118" s="246">
        <v>0</v>
      </c>
      <c r="L118" s="246">
        <v>0</v>
      </c>
      <c r="M118" s="246">
        <v>0</v>
      </c>
      <c r="N118" s="246">
        <v>0</v>
      </c>
      <c r="O118" s="246">
        <v>0</v>
      </c>
      <c r="Q118" s="415">
        <v>0</v>
      </c>
      <c r="R118" s="415"/>
      <c r="S118" s="420"/>
      <c r="T118" s="246">
        <v>0</v>
      </c>
      <c r="U118" s="246">
        <v>0</v>
      </c>
      <c r="V118" s="246"/>
    </row>
    <row r="119" spans="1:22" s="247" customFormat="1" ht="15" customHeight="1" x14ac:dyDescent="0.25">
      <c r="A119" s="416">
        <v>118</v>
      </c>
      <c r="B119" s="243">
        <v>4</v>
      </c>
      <c r="C119" s="243">
        <v>4</v>
      </c>
      <c r="D119" s="243">
        <v>20</v>
      </c>
      <c r="E119" s="112" t="s">
        <v>170</v>
      </c>
      <c r="F119" s="112" t="s">
        <v>171</v>
      </c>
      <c r="G119" s="245"/>
      <c r="H119" s="245"/>
      <c r="I119" s="246">
        <v>0</v>
      </c>
      <c r="J119" s="246">
        <v>0</v>
      </c>
      <c r="K119" s="246">
        <v>0</v>
      </c>
      <c r="L119" s="246">
        <v>0</v>
      </c>
      <c r="M119" s="246">
        <v>0</v>
      </c>
      <c r="N119" s="246">
        <v>0</v>
      </c>
      <c r="O119" s="246">
        <v>0</v>
      </c>
      <c r="Q119" s="415">
        <v>0</v>
      </c>
      <c r="R119" s="415"/>
      <c r="S119" s="420"/>
      <c r="T119" s="246">
        <v>0</v>
      </c>
      <c r="U119" s="246">
        <v>0</v>
      </c>
      <c r="V119" s="246">
        <v>0</v>
      </c>
    </row>
    <row r="120" spans="1:22" s="247" customFormat="1" ht="15" customHeight="1" x14ac:dyDescent="0.25">
      <c r="A120" s="416">
        <v>119</v>
      </c>
      <c r="B120" s="243">
        <v>4</v>
      </c>
      <c r="C120" s="243">
        <v>4</v>
      </c>
      <c r="D120" s="243">
        <v>21</v>
      </c>
      <c r="E120" s="244" t="s">
        <v>158</v>
      </c>
      <c r="F120" s="112" t="s">
        <v>159</v>
      </c>
      <c r="G120" s="245"/>
      <c r="H120" s="245"/>
      <c r="I120" s="246">
        <v>0</v>
      </c>
      <c r="J120" s="246">
        <v>0</v>
      </c>
      <c r="K120" s="246">
        <v>0</v>
      </c>
      <c r="L120" s="246">
        <v>0</v>
      </c>
      <c r="M120" s="246">
        <v>0</v>
      </c>
      <c r="N120" s="246">
        <v>0</v>
      </c>
      <c r="O120" s="246">
        <v>0</v>
      </c>
      <c r="Q120" s="415">
        <v>0</v>
      </c>
      <c r="R120" s="415"/>
      <c r="S120" s="420"/>
      <c r="T120" s="246">
        <v>0</v>
      </c>
      <c r="U120" s="246">
        <v>0</v>
      </c>
      <c r="V120" s="246">
        <v>0</v>
      </c>
    </row>
    <row r="121" spans="1:22" s="247" customFormat="1" ht="15" customHeight="1" x14ac:dyDescent="0.25">
      <c r="A121" s="416">
        <v>120</v>
      </c>
      <c r="B121" s="243">
        <v>4</v>
      </c>
      <c r="C121" s="243">
        <v>4</v>
      </c>
      <c r="D121" s="243">
        <v>22</v>
      </c>
      <c r="E121" s="244" t="s">
        <v>283</v>
      </c>
      <c r="F121" s="112" t="s">
        <v>284</v>
      </c>
      <c r="G121" s="245"/>
      <c r="H121" s="245"/>
      <c r="I121" s="246"/>
      <c r="J121" s="246"/>
      <c r="K121" s="246"/>
      <c r="L121" s="246"/>
      <c r="M121" s="246"/>
      <c r="N121" s="246">
        <v>0</v>
      </c>
      <c r="O121" s="246">
        <v>0</v>
      </c>
      <c r="Q121" s="415">
        <v>0</v>
      </c>
      <c r="R121" s="415"/>
      <c r="S121" s="420"/>
      <c r="T121" s="246"/>
      <c r="U121" s="246">
        <v>0</v>
      </c>
      <c r="V121" s="246">
        <v>0</v>
      </c>
    </row>
    <row r="122" spans="1:22" s="182" customFormat="1" ht="15" customHeight="1" x14ac:dyDescent="0.25">
      <c r="A122" s="416">
        <v>121</v>
      </c>
      <c r="B122" s="180">
        <v>6</v>
      </c>
      <c r="C122" s="180">
        <v>5</v>
      </c>
      <c r="D122" s="180">
        <v>7</v>
      </c>
      <c r="E122" s="181" t="s">
        <v>191</v>
      </c>
      <c r="F122" s="181" t="s">
        <v>177</v>
      </c>
      <c r="G122" s="250">
        <v>0</v>
      </c>
      <c r="H122" s="250">
        <v>0</v>
      </c>
      <c r="I122" s="184"/>
      <c r="J122" s="184"/>
      <c r="K122" s="184">
        <v>0</v>
      </c>
      <c r="L122" s="184">
        <v>0</v>
      </c>
      <c r="M122" s="184">
        <v>0</v>
      </c>
      <c r="N122" s="184">
        <v>0</v>
      </c>
      <c r="O122" s="184">
        <v>0</v>
      </c>
      <c r="Q122" s="415">
        <v>0</v>
      </c>
      <c r="R122" s="415"/>
      <c r="S122" s="421"/>
      <c r="T122" s="184"/>
      <c r="U122" s="184">
        <v>0</v>
      </c>
      <c r="V122" s="184">
        <v>0</v>
      </c>
    </row>
    <row r="123" spans="1:22" s="247" customFormat="1" ht="15" customHeight="1" x14ac:dyDescent="0.25">
      <c r="A123" s="416">
        <v>122</v>
      </c>
      <c r="B123" s="243">
        <v>5</v>
      </c>
      <c r="C123" s="243">
        <v>5</v>
      </c>
      <c r="D123" s="243">
        <v>15</v>
      </c>
      <c r="E123" s="112" t="s">
        <v>386</v>
      </c>
      <c r="F123" s="112" t="s">
        <v>387</v>
      </c>
      <c r="G123" s="245">
        <v>0</v>
      </c>
      <c r="H123" s="245">
        <v>0</v>
      </c>
      <c r="I123" s="246">
        <v>0</v>
      </c>
      <c r="J123" s="246">
        <v>0</v>
      </c>
      <c r="K123" s="246"/>
      <c r="L123" s="246"/>
      <c r="M123" s="246"/>
      <c r="N123" s="246">
        <v>0</v>
      </c>
      <c r="O123" s="246">
        <v>0</v>
      </c>
      <c r="Q123" s="415">
        <v>0</v>
      </c>
      <c r="R123" s="415"/>
      <c r="S123" s="420"/>
      <c r="T123" s="246">
        <v>0</v>
      </c>
      <c r="U123" s="246">
        <v>0</v>
      </c>
      <c r="V123" s="246">
        <v>0</v>
      </c>
    </row>
    <row r="124" spans="1:22" s="247" customFormat="1" ht="15" customHeight="1" x14ac:dyDescent="0.25">
      <c r="A124" s="416">
        <v>123</v>
      </c>
      <c r="B124" s="243">
        <v>5</v>
      </c>
      <c r="C124" s="243">
        <v>5</v>
      </c>
      <c r="D124" s="243">
        <v>16</v>
      </c>
      <c r="E124" s="112" t="s">
        <v>388</v>
      </c>
      <c r="F124" s="112" t="s">
        <v>387</v>
      </c>
      <c r="G124" s="245">
        <v>0</v>
      </c>
      <c r="H124" s="245">
        <v>0</v>
      </c>
      <c r="I124" s="246">
        <v>0</v>
      </c>
      <c r="J124" s="246">
        <v>0</v>
      </c>
      <c r="K124" s="246"/>
      <c r="L124" s="246"/>
      <c r="M124" s="246"/>
      <c r="N124" s="246">
        <v>0</v>
      </c>
      <c r="O124" s="246">
        <v>0</v>
      </c>
      <c r="Q124" s="415">
        <v>0</v>
      </c>
      <c r="R124" s="415"/>
      <c r="S124" s="420"/>
      <c r="T124" s="246">
        <v>0</v>
      </c>
      <c r="U124" s="246">
        <v>0</v>
      </c>
      <c r="V124" s="246">
        <v>0</v>
      </c>
    </row>
    <row r="125" spans="1:22" s="247" customFormat="1" ht="15" customHeight="1" x14ac:dyDescent="0.25">
      <c r="A125" s="416">
        <v>124</v>
      </c>
      <c r="B125" s="243">
        <v>5</v>
      </c>
      <c r="C125" s="243">
        <v>5</v>
      </c>
      <c r="D125" s="243">
        <v>17</v>
      </c>
      <c r="E125" s="112" t="s">
        <v>194</v>
      </c>
      <c r="F125" s="112" t="s">
        <v>195</v>
      </c>
      <c r="G125" s="245">
        <v>0</v>
      </c>
      <c r="H125" s="245">
        <v>0</v>
      </c>
      <c r="I125" s="246">
        <v>0</v>
      </c>
      <c r="J125" s="246">
        <v>0</v>
      </c>
      <c r="K125" s="246">
        <v>0</v>
      </c>
      <c r="L125" s="246">
        <v>0</v>
      </c>
      <c r="M125" s="246">
        <v>0</v>
      </c>
      <c r="N125" s="246">
        <v>0</v>
      </c>
      <c r="O125" s="246">
        <v>0</v>
      </c>
      <c r="Q125" s="415">
        <v>0</v>
      </c>
      <c r="R125" s="415"/>
      <c r="S125" s="420"/>
      <c r="T125" s="246">
        <v>0</v>
      </c>
      <c r="U125" s="246">
        <v>0</v>
      </c>
      <c r="V125" s="246">
        <v>0</v>
      </c>
    </row>
    <row r="126" spans="1:22" s="247" customFormat="1" ht="15" customHeight="1" x14ac:dyDescent="0.25">
      <c r="A126" s="416">
        <v>125</v>
      </c>
      <c r="B126" s="243">
        <v>5</v>
      </c>
      <c r="C126" s="243">
        <v>5</v>
      </c>
      <c r="D126" s="243">
        <v>20</v>
      </c>
      <c r="E126" s="112" t="s">
        <v>288</v>
      </c>
      <c r="F126" s="112" t="s">
        <v>122</v>
      </c>
      <c r="G126" s="245">
        <v>0</v>
      </c>
      <c r="H126" s="245">
        <v>0</v>
      </c>
      <c r="I126" s="246">
        <v>0</v>
      </c>
      <c r="J126" s="246">
        <v>0</v>
      </c>
      <c r="K126" s="246"/>
      <c r="L126" s="246"/>
      <c r="M126" s="246"/>
      <c r="N126" s="246">
        <v>0</v>
      </c>
      <c r="O126" s="246">
        <v>0</v>
      </c>
      <c r="Q126" s="415">
        <v>0</v>
      </c>
      <c r="R126" s="415"/>
      <c r="S126" s="420"/>
      <c r="T126" s="246">
        <v>0</v>
      </c>
      <c r="U126" s="246">
        <v>0</v>
      </c>
      <c r="V126" s="246">
        <v>0</v>
      </c>
    </row>
    <row r="127" spans="1:22" s="247" customFormat="1" ht="15" customHeight="1" x14ac:dyDescent="0.25">
      <c r="A127" s="416">
        <v>126</v>
      </c>
      <c r="B127" s="243">
        <v>5</v>
      </c>
      <c r="C127" s="243">
        <v>6</v>
      </c>
      <c r="D127" s="243">
        <v>6</v>
      </c>
      <c r="E127" s="112" t="s">
        <v>389</v>
      </c>
      <c r="F127" s="112" t="s">
        <v>390</v>
      </c>
      <c r="G127" s="245">
        <v>0</v>
      </c>
      <c r="H127" s="245">
        <v>0</v>
      </c>
      <c r="I127" s="246">
        <v>0</v>
      </c>
      <c r="J127" s="246">
        <v>0</v>
      </c>
      <c r="K127" s="246">
        <v>0</v>
      </c>
      <c r="L127" s="246">
        <v>0</v>
      </c>
      <c r="M127" s="246"/>
      <c r="N127" s="246">
        <v>0</v>
      </c>
      <c r="O127" s="246">
        <v>0</v>
      </c>
      <c r="Q127" s="415">
        <v>0</v>
      </c>
      <c r="R127" s="415"/>
      <c r="S127" s="420"/>
      <c r="T127" s="246">
        <v>0</v>
      </c>
      <c r="U127" s="246">
        <v>0</v>
      </c>
      <c r="V127" s="246">
        <v>0</v>
      </c>
    </row>
    <row r="128" spans="1:22" s="247" customFormat="1" ht="15" customHeight="1" x14ac:dyDescent="0.25">
      <c r="A128" s="416">
        <v>127</v>
      </c>
      <c r="B128" s="243">
        <v>4</v>
      </c>
      <c r="C128" s="243">
        <v>7</v>
      </c>
      <c r="D128" s="243">
        <v>3</v>
      </c>
      <c r="E128" s="244" t="s">
        <v>392</v>
      </c>
      <c r="F128" s="112" t="s">
        <v>393</v>
      </c>
      <c r="G128" s="245">
        <v>0</v>
      </c>
      <c r="H128" s="245">
        <v>0</v>
      </c>
      <c r="I128" s="246">
        <v>0</v>
      </c>
      <c r="J128" s="246">
        <v>0</v>
      </c>
      <c r="K128" s="246">
        <v>0</v>
      </c>
      <c r="L128" s="246">
        <v>0</v>
      </c>
      <c r="M128" s="246"/>
      <c r="N128" s="246">
        <v>0</v>
      </c>
      <c r="O128" s="246">
        <v>0</v>
      </c>
      <c r="Q128" s="415">
        <v>0</v>
      </c>
      <c r="R128" s="415"/>
      <c r="S128" s="420"/>
      <c r="T128" s="246">
        <v>0</v>
      </c>
      <c r="U128" s="246">
        <v>0</v>
      </c>
      <c r="V128" s="246">
        <v>0</v>
      </c>
    </row>
    <row r="129" spans="1:22" s="247" customFormat="1" ht="15" customHeight="1" x14ac:dyDescent="0.25">
      <c r="A129" s="416">
        <v>128</v>
      </c>
      <c r="B129" s="243">
        <v>4</v>
      </c>
      <c r="C129" s="243">
        <v>7</v>
      </c>
      <c r="D129" s="243">
        <v>9</v>
      </c>
      <c r="E129" s="112" t="s">
        <v>222</v>
      </c>
      <c r="F129" s="112" t="s">
        <v>49</v>
      </c>
      <c r="G129" s="245">
        <v>0</v>
      </c>
      <c r="H129" s="245">
        <v>0</v>
      </c>
      <c r="I129" s="246">
        <v>0</v>
      </c>
      <c r="J129" s="246"/>
      <c r="K129" s="246"/>
      <c r="L129" s="246">
        <v>0</v>
      </c>
      <c r="M129" s="246">
        <v>0</v>
      </c>
      <c r="N129" s="246">
        <v>0</v>
      </c>
      <c r="O129" s="246">
        <v>0</v>
      </c>
      <c r="Q129" s="415">
        <v>0</v>
      </c>
      <c r="R129" s="415"/>
      <c r="S129" s="420"/>
      <c r="T129" s="246">
        <v>0</v>
      </c>
      <c r="U129" s="246">
        <v>0</v>
      </c>
      <c r="V129" s="246">
        <v>0</v>
      </c>
    </row>
    <row r="130" spans="1:22" s="247" customFormat="1" ht="15" customHeight="1" x14ac:dyDescent="0.25">
      <c r="A130" s="416">
        <v>129</v>
      </c>
      <c r="B130" s="243">
        <v>4</v>
      </c>
      <c r="C130" s="243">
        <v>7</v>
      </c>
      <c r="D130" s="243">
        <v>10</v>
      </c>
      <c r="E130" s="112" t="s">
        <v>165</v>
      </c>
      <c r="F130" s="112" t="s">
        <v>394</v>
      </c>
      <c r="G130" s="245">
        <v>0</v>
      </c>
      <c r="H130" s="245">
        <v>0</v>
      </c>
      <c r="I130" s="246">
        <v>0</v>
      </c>
      <c r="J130" s="246">
        <v>0</v>
      </c>
      <c r="K130" s="246">
        <v>0</v>
      </c>
      <c r="L130" s="246">
        <v>0</v>
      </c>
      <c r="M130" s="246">
        <v>0</v>
      </c>
      <c r="N130" s="246">
        <v>0</v>
      </c>
      <c r="O130" s="246">
        <v>0</v>
      </c>
      <c r="Q130" s="415">
        <v>0</v>
      </c>
      <c r="R130" s="415"/>
      <c r="S130" s="420"/>
      <c r="T130" s="246">
        <v>0</v>
      </c>
      <c r="U130" s="246">
        <v>0</v>
      </c>
      <c r="V130" s="246">
        <v>0</v>
      </c>
    </row>
    <row r="131" spans="1:22" s="247" customFormat="1" ht="15" customHeight="1" x14ac:dyDescent="0.25">
      <c r="A131" s="416">
        <v>130</v>
      </c>
      <c r="B131" s="243">
        <v>4</v>
      </c>
      <c r="C131" s="243">
        <v>8</v>
      </c>
      <c r="D131" s="243">
        <v>2</v>
      </c>
      <c r="E131" s="244" t="s">
        <v>31</v>
      </c>
      <c r="F131" s="112" t="s">
        <v>302</v>
      </c>
      <c r="G131" s="245">
        <v>0</v>
      </c>
      <c r="H131" s="245">
        <v>0</v>
      </c>
      <c r="I131" s="246">
        <v>0</v>
      </c>
      <c r="J131" s="246">
        <v>0</v>
      </c>
      <c r="K131" s="246">
        <v>0</v>
      </c>
      <c r="L131" s="246">
        <v>0</v>
      </c>
      <c r="M131" s="246">
        <v>0</v>
      </c>
      <c r="N131" s="246">
        <v>0</v>
      </c>
      <c r="O131" s="246">
        <v>0</v>
      </c>
      <c r="Q131" s="415">
        <v>0</v>
      </c>
      <c r="R131" s="415"/>
      <c r="S131" s="420"/>
      <c r="T131" s="246">
        <v>0</v>
      </c>
      <c r="U131" s="246">
        <v>0</v>
      </c>
      <c r="V131" s="246">
        <v>0</v>
      </c>
    </row>
    <row r="132" spans="1:22" s="247" customFormat="1" ht="15" customHeight="1" x14ac:dyDescent="0.25">
      <c r="A132" s="416">
        <v>131</v>
      </c>
      <c r="B132" s="243">
        <v>4</v>
      </c>
      <c r="C132" s="243">
        <v>8</v>
      </c>
      <c r="D132" s="243">
        <v>7</v>
      </c>
      <c r="E132" s="244" t="s">
        <v>351</v>
      </c>
      <c r="F132" s="112" t="s">
        <v>116</v>
      </c>
      <c r="G132" s="245">
        <v>0</v>
      </c>
      <c r="H132" s="245">
        <v>0</v>
      </c>
      <c r="I132" s="246">
        <v>0</v>
      </c>
      <c r="J132" s="246">
        <v>0</v>
      </c>
      <c r="K132" s="246">
        <v>0</v>
      </c>
      <c r="L132" s="246">
        <v>0</v>
      </c>
      <c r="M132" s="246">
        <v>0</v>
      </c>
      <c r="N132" s="246">
        <v>0</v>
      </c>
      <c r="O132" s="246">
        <v>0</v>
      </c>
      <c r="Q132" s="415">
        <v>0</v>
      </c>
      <c r="R132" s="415"/>
      <c r="S132" s="420"/>
      <c r="T132" s="246">
        <v>0</v>
      </c>
      <c r="U132" s="246">
        <v>0</v>
      </c>
      <c r="V132" s="246">
        <v>0</v>
      </c>
    </row>
    <row r="133" spans="1:22" s="247" customFormat="1" ht="15" customHeight="1" x14ac:dyDescent="0.25">
      <c r="A133" s="416">
        <v>132</v>
      </c>
      <c r="B133" s="243">
        <v>3</v>
      </c>
      <c r="C133" s="243">
        <v>8</v>
      </c>
      <c r="D133" s="243">
        <v>15</v>
      </c>
      <c r="E133" s="248" t="s">
        <v>163</v>
      </c>
      <c r="F133" s="249" t="s">
        <v>352</v>
      </c>
      <c r="G133" s="245">
        <v>0</v>
      </c>
      <c r="H133" s="245">
        <v>0</v>
      </c>
      <c r="I133" s="246">
        <v>0</v>
      </c>
      <c r="J133" s="246">
        <v>0</v>
      </c>
      <c r="K133" s="246">
        <v>0</v>
      </c>
      <c r="L133" s="246">
        <v>0</v>
      </c>
      <c r="M133" s="246">
        <v>0</v>
      </c>
      <c r="N133" s="246">
        <v>0</v>
      </c>
      <c r="O133" s="246">
        <v>0</v>
      </c>
      <c r="Q133" s="415">
        <v>0</v>
      </c>
      <c r="R133" s="415"/>
      <c r="S133" s="420"/>
      <c r="T133" s="246">
        <v>0</v>
      </c>
      <c r="U133" s="246">
        <v>0</v>
      </c>
      <c r="V133" s="246">
        <v>0</v>
      </c>
    </row>
    <row r="134" spans="1:22" s="247" customFormat="1" ht="15" customHeight="1" x14ac:dyDescent="0.25">
      <c r="A134" s="416">
        <v>133</v>
      </c>
      <c r="B134" s="243">
        <v>3</v>
      </c>
      <c r="C134" s="243">
        <v>8</v>
      </c>
      <c r="D134" s="243">
        <v>18</v>
      </c>
      <c r="E134" s="248" t="s">
        <v>310</v>
      </c>
      <c r="F134" s="249" t="s">
        <v>30</v>
      </c>
      <c r="G134" s="245">
        <v>0</v>
      </c>
      <c r="H134" s="245">
        <v>0</v>
      </c>
      <c r="I134" s="246">
        <v>0</v>
      </c>
      <c r="J134" s="246">
        <v>0</v>
      </c>
      <c r="K134" s="246">
        <v>0</v>
      </c>
      <c r="L134" s="246">
        <v>0</v>
      </c>
      <c r="M134" s="246">
        <v>0</v>
      </c>
      <c r="N134" s="246">
        <v>0</v>
      </c>
      <c r="O134" s="246">
        <v>0</v>
      </c>
      <c r="Q134" s="415">
        <v>0</v>
      </c>
      <c r="R134" s="415"/>
      <c r="S134" s="420"/>
      <c r="T134" s="246">
        <v>0</v>
      </c>
      <c r="U134" s="246">
        <v>0</v>
      </c>
      <c r="V134" s="246">
        <v>0</v>
      </c>
    </row>
    <row r="135" spans="1:22" s="247" customFormat="1" ht="15" customHeight="1" x14ac:dyDescent="0.25">
      <c r="A135" s="416">
        <v>134</v>
      </c>
      <c r="B135" s="243">
        <v>3</v>
      </c>
      <c r="C135" s="243">
        <v>8</v>
      </c>
      <c r="D135" s="243">
        <v>19</v>
      </c>
      <c r="E135" s="248" t="s">
        <v>212</v>
      </c>
      <c r="F135" s="249" t="s">
        <v>401</v>
      </c>
      <c r="G135" s="245">
        <v>0</v>
      </c>
      <c r="H135" s="245">
        <v>0</v>
      </c>
      <c r="I135" s="246">
        <v>0</v>
      </c>
      <c r="J135" s="246">
        <v>0</v>
      </c>
      <c r="K135" s="246">
        <v>0</v>
      </c>
      <c r="L135" s="246">
        <v>0</v>
      </c>
      <c r="M135" s="246">
        <v>0</v>
      </c>
      <c r="N135" s="246">
        <v>0</v>
      </c>
      <c r="O135" s="246">
        <v>0</v>
      </c>
      <c r="Q135" s="415">
        <v>0</v>
      </c>
      <c r="R135" s="415"/>
      <c r="S135" s="420"/>
      <c r="T135" s="246">
        <v>0</v>
      </c>
      <c r="U135" s="246">
        <v>0</v>
      </c>
      <c r="V135" s="246">
        <v>0</v>
      </c>
    </row>
    <row r="136" spans="1:22" s="247" customFormat="1" ht="15" customHeight="1" x14ac:dyDescent="0.25">
      <c r="A136" s="416">
        <v>135</v>
      </c>
      <c r="B136" s="243">
        <v>3</v>
      </c>
      <c r="C136" s="243">
        <v>8</v>
      </c>
      <c r="D136" s="243">
        <v>22</v>
      </c>
      <c r="E136" s="244" t="s">
        <v>112</v>
      </c>
      <c r="F136" s="112" t="s">
        <v>53</v>
      </c>
      <c r="G136" s="245">
        <v>0</v>
      </c>
      <c r="H136" s="245">
        <v>0</v>
      </c>
      <c r="I136" s="246">
        <v>0</v>
      </c>
      <c r="J136" s="246">
        <v>0</v>
      </c>
      <c r="K136" s="246">
        <v>0</v>
      </c>
      <c r="L136" s="246">
        <v>0</v>
      </c>
      <c r="M136" s="246">
        <v>0</v>
      </c>
      <c r="N136" s="246">
        <v>0</v>
      </c>
      <c r="O136" s="246">
        <v>0</v>
      </c>
      <c r="Q136" s="415">
        <v>0</v>
      </c>
      <c r="R136" s="415"/>
      <c r="S136" s="420"/>
      <c r="T136" s="246">
        <v>0</v>
      </c>
      <c r="U136" s="246">
        <v>0</v>
      </c>
      <c r="V136" s="246">
        <v>0</v>
      </c>
    </row>
    <row r="137" spans="1:22" s="247" customFormat="1" ht="15" customHeight="1" x14ac:dyDescent="0.25">
      <c r="A137" s="416">
        <v>136</v>
      </c>
      <c r="B137" s="243">
        <v>3</v>
      </c>
      <c r="C137" s="243">
        <v>9</v>
      </c>
      <c r="D137" s="243">
        <v>1</v>
      </c>
      <c r="E137" s="244" t="s">
        <v>312</v>
      </c>
      <c r="F137" s="112" t="s">
        <v>47</v>
      </c>
      <c r="G137" s="245">
        <v>0</v>
      </c>
      <c r="H137" s="245">
        <v>0</v>
      </c>
      <c r="I137" s="246"/>
      <c r="J137" s="246"/>
      <c r="K137" s="246"/>
      <c r="L137" s="246"/>
      <c r="M137" s="246">
        <v>0</v>
      </c>
      <c r="N137" s="246">
        <v>0</v>
      </c>
      <c r="O137" s="246">
        <v>0</v>
      </c>
      <c r="Q137" s="415">
        <v>0</v>
      </c>
      <c r="R137" s="415"/>
      <c r="S137" s="420"/>
      <c r="T137" s="246"/>
      <c r="U137" s="246">
        <v>0</v>
      </c>
      <c r="V137" s="246">
        <v>0</v>
      </c>
    </row>
    <row r="138" spans="1:22" s="247" customFormat="1" ht="15" customHeight="1" x14ac:dyDescent="0.25">
      <c r="A138" s="416">
        <v>137</v>
      </c>
      <c r="B138" s="243">
        <v>3</v>
      </c>
      <c r="C138" s="243">
        <v>9</v>
      </c>
      <c r="D138" s="243">
        <v>4</v>
      </c>
      <c r="E138" s="244" t="s">
        <v>44</v>
      </c>
      <c r="F138" s="112" t="s">
        <v>206</v>
      </c>
      <c r="G138" s="245">
        <v>0</v>
      </c>
      <c r="H138" s="245">
        <v>0</v>
      </c>
      <c r="I138" s="246"/>
      <c r="J138" s="246"/>
      <c r="K138" s="246">
        <v>0</v>
      </c>
      <c r="L138" s="246">
        <v>0</v>
      </c>
      <c r="M138" s="246">
        <v>0</v>
      </c>
      <c r="N138" s="246">
        <v>0</v>
      </c>
      <c r="O138" s="246">
        <v>0</v>
      </c>
      <c r="Q138" s="415">
        <v>0</v>
      </c>
      <c r="R138" s="415"/>
      <c r="S138" s="420"/>
      <c r="T138" s="246"/>
      <c r="U138" s="246">
        <v>0</v>
      </c>
      <c r="V138" s="246">
        <v>0</v>
      </c>
    </row>
    <row r="139" spans="1:22" s="247" customFormat="1" ht="15" customHeight="1" x14ac:dyDescent="0.25">
      <c r="A139" s="416">
        <v>138</v>
      </c>
      <c r="B139" s="243">
        <v>3</v>
      </c>
      <c r="C139" s="243">
        <v>9</v>
      </c>
      <c r="D139" s="243">
        <v>7</v>
      </c>
      <c r="E139" s="249" t="s">
        <v>313</v>
      </c>
      <c r="F139" s="249" t="s">
        <v>314</v>
      </c>
      <c r="G139" s="245">
        <v>0</v>
      </c>
      <c r="H139" s="245">
        <v>0</v>
      </c>
      <c r="I139" s="246">
        <v>0</v>
      </c>
      <c r="J139" s="246">
        <v>0</v>
      </c>
      <c r="K139" s="246">
        <v>0</v>
      </c>
      <c r="L139" s="246">
        <v>0</v>
      </c>
      <c r="M139" s="246">
        <v>0</v>
      </c>
      <c r="N139" s="246">
        <v>0</v>
      </c>
      <c r="O139" s="246">
        <v>0</v>
      </c>
      <c r="Q139" s="415">
        <v>0</v>
      </c>
      <c r="R139" s="415"/>
      <c r="S139" s="420"/>
      <c r="T139" s="246">
        <v>0</v>
      </c>
      <c r="U139" s="246">
        <v>0</v>
      </c>
      <c r="V139" s="246">
        <v>0</v>
      </c>
    </row>
    <row r="140" spans="1:22" s="247" customFormat="1" ht="15" customHeight="1" x14ac:dyDescent="0.25">
      <c r="A140" s="416">
        <v>139</v>
      </c>
      <c r="B140" s="243">
        <v>3</v>
      </c>
      <c r="C140" s="243">
        <v>9</v>
      </c>
      <c r="D140" s="243">
        <v>8</v>
      </c>
      <c r="E140" s="249" t="s">
        <v>29</v>
      </c>
      <c r="F140" s="249" t="s">
        <v>30</v>
      </c>
      <c r="G140" s="245">
        <v>0</v>
      </c>
      <c r="H140" s="245">
        <v>0</v>
      </c>
      <c r="I140" s="246">
        <v>0</v>
      </c>
      <c r="J140" s="246">
        <v>0</v>
      </c>
      <c r="K140" s="246">
        <v>0</v>
      </c>
      <c r="L140" s="246">
        <v>0</v>
      </c>
      <c r="M140" s="246">
        <v>0</v>
      </c>
      <c r="N140" s="246">
        <v>0</v>
      </c>
      <c r="O140" s="246">
        <v>0</v>
      </c>
      <c r="Q140" s="415">
        <v>0</v>
      </c>
      <c r="R140" s="415"/>
      <c r="S140" s="420"/>
      <c r="T140" s="246">
        <v>0</v>
      </c>
      <c r="U140" s="246">
        <v>0</v>
      </c>
      <c r="V140" s="246">
        <v>0</v>
      </c>
    </row>
    <row r="141" spans="1:22" s="247" customFormat="1" ht="15" customHeight="1" x14ac:dyDescent="0.25">
      <c r="A141" s="416">
        <v>140</v>
      </c>
      <c r="B141" s="243">
        <v>3</v>
      </c>
      <c r="C141" s="243">
        <v>9</v>
      </c>
      <c r="D141" s="243">
        <v>9</v>
      </c>
      <c r="E141" s="248" t="s">
        <v>353</v>
      </c>
      <c r="F141" s="249" t="s">
        <v>354</v>
      </c>
      <c r="G141" s="245">
        <v>0</v>
      </c>
      <c r="H141" s="245">
        <v>0</v>
      </c>
      <c r="I141" s="246">
        <v>0</v>
      </c>
      <c r="J141" s="246">
        <v>0</v>
      </c>
      <c r="K141" s="246">
        <v>0</v>
      </c>
      <c r="L141" s="246">
        <v>0</v>
      </c>
      <c r="M141" s="246">
        <v>0</v>
      </c>
      <c r="N141" s="246">
        <v>0</v>
      </c>
      <c r="O141" s="246">
        <v>0</v>
      </c>
      <c r="Q141" s="415">
        <v>0</v>
      </c>
      <c r="R141" s="415"/>
      <c r="S141" s="420"/>
      <c r="T141" s="246">
        <v>0</v>
      </c>
      <c r="U141" s="246">
        <v>0</v>
      </c>
      <c r="V141" s="246">
        <v>0</v>
      </c>
    </row>
    <row r="142" spans="1:22" s="247" customFormat="1" ht="15" customHeight="1" x14ac:dyDescent="0.25">
      <c r="A142" s="416">
        <v>141</v>
      </c>
      <c r="B142" s="243">
        <v>3</v>
      </c>
      <c r="C142" s="243">
        <v>9</v>
      </c>
      <c r="D142" s="243">
        <v>12</v>
      </c>
      <c r="E142" s="248" t="s">
        <v>225</v>
      </c>
      <c r="F142" s="249" t="s">
        <v>30</v>
      </c>
      <c r="G142" s="245">
        <v>0</v>
      </c>
      <c r="H142" s="245">
        <v>0</v>
      </c>
      <c r="I142" s="246"/>
      <c r="J142" s="246"/>
      <c r="K142" s="246"/>
      <c r="L142" s="246">
        <v>0</v>
      </c>
      <c r="M142" s="246">
        <v>0</v>
      </c>
      <c r="N142" s="246">
        <v>0</v>
      </c>
      <c r="O142" s="246">
        <v>0</v>
      </c>
      <c r="Q142" s="415">
        <v>0</v>
      </c>
      <c r="R142" s="415"/>
      <c r="S142" s="420"/>
      <c r="T142" s="246">
        <v>0</v>
      </c>
      <c r="U142" s="246">
        <v>0</v>
      </c>
      <c r="V142" s="246">
        <v>0</v>
      </c>
    </row>
    <row r="143" spans="1:22" s="247" customFormat="1" ht="15" customHeight="1" x14ac:dyDescent="0.25">
      <c r="A143" s="416">
        <v>142</v>
      </c>
      <c r="B143" s="243">
        <v>2</v>
      </c>
      <c r="C143" s="243">
        <v>9</v>
      </c>
      <c r="D143" s="243">
        <v>17</v>
      </c>
      <c r="E143" s="248" t="s">
        <v>357</v>
      </c>
      <c r="F143" s="249" t="s">
        <v>358</v>
      </c>
      <c r="G143" s="245">
        <v>0</v>
      </c>
      <c r="H143" s="245">
        <v>0</v>
      </c>
      <c r="I143" s="246">
        <v>0</v>
      </c>
      <c r="J143" s="246">
        <v>0</v>
      </c>
      <c r="K143" s="246">
        <v>0</v>
      </c>
      <c r="L143" s="246"/>
      <c r="M143" s="246">
        <v>0</v>
      </c>
      <c r="N143" s="246">
        <v>0</v>
      </c>
      <c r="O143" s="246">
        <v>0</v>
      </c>
      <c r="Q143" s="415">
        <v>0</v>
      </c>
      <c r="R143" s="415"/>
      <c r="S143" s="420"/>
      <c r="T143" s="246">
        <v>0</v>
      </c>
      <c r="U143" s="246">
        <v>0</v>
      </c>
      <c r="V143" s="246">
        <v>0</v>
      </c>
    </row>
    <row r="144" spans="1:22" s="247" customFormat="1" ht="15" customHeight="1" x14ac:dyDescent="0.25">
      <c r="A144" s="416">
        <v>143</v>
      </c>
      <c r="B144" s="243">
        <v>3</v>
      </c>
      <c r="C144" s="243">
        <v>10</v>
      </c>
      <c r="D144" s="243">
        <v>10</v>
      </c>
      <c r="E144" s="249" t="s">
        <v>254</v>
      </c>
      <c r="F144" s="249" t="s">
        <v>55</v>
      </c>
      <c r="G144" s="245">
        <v>0</v>
      </c>
      <c r="H144" s="245">
        <v>0</v>
      </c>
      <c r="I144" s="246">
        <v>0</v>
      </c>
      <c r="J144" s="246">
        <v>0</v>
      </c>
      <c r="K144" s="246">
        <v>0</v>
      </c>
      <c r="L144" s="246">
        <v>0</v>
      </c>
      <c r="M144" s="246">
        <v>0</v>
      </c>
      <c r="N144" s="246">
        <v>0</v>
      </c>
      <c r="O144" s="246">
        <v>0</v>
      </c>
      <c r="Q144" s="415">
        <v>0</v>
      </c>
      <c r="R144" s="415"/>
      <c r="S144" s="420"/>
      <c r="T144" s="246">
        <v>0</v>
      </c>
      <c r="U144" s="246">
        <v>0</v>
      </c>
      <c r="V144" s="246">
        <v>0</v>
      </c>
    </row>
    <row r="145" spans="1:22" s="247" customFormat="1" ht="15" customHeight="1" x14ac:dyDescent="0.25">
      <c r="A145" s="416">
        <v>144</v>
      </c>
      <c r="B145" s="243">
        <v>2</v>
      </c>
      <c r="C145" s="243">
        <v>10</v>
      </c>
      <c r="D145" s="243">
        <v>16</v>
      </c>
      <c r="E145" s="244" t="s">
        <v>262</v>
      </c>
      <c r="F145" s="112" t="s">
        <v>263</v>
      </c>
      <c r="G145" s="245">
        <v>0</v>
      </c>
      <c r="H145" s="245">
        <v>0</v>
      </c>
      <c r="I145" s="246">
        <v>0</v>
      </c>
      <c r="J145" s="246">
        <v>0</v>
      </c>
      <c r="K145" s="246">
        <v>0</v>
      </c>
      <c r="L145" s="246">
        <v>0</v>
      </c>
      <c r="M145" s="246">
        <v>0</v>
      </c>
      <c r="N145" s="246">
        <v>0</v>
      </c>
      <c r="O145" s="246">
        <v>0</v>
      </c>
      <c r="Q145" s="415">
        <v>0</v>
      </c>
      <c r="R145" s="415"/>
      <c r="S145" s="420"/>
      <c r="T145" s="246">
        <v>0</v>
      </c>
      <c r="U145" s="246">
        <v>0</v>
      </c>
      <c r="V145" s="246">
        <v>0</v>
      </c>
    </row>
    <row r="146" spans="1:22" s="247" customFormat="1" ht="15" customHeight="1" x14ac:dyDescent="0.25">
      <c r="A146" s="416">
        <v>145</v>
      </c>
      <c r="B146" s="243">
        <v>2</v>
      </c>
      <c r="C146" s="243">
        <v>11</v>
      </c>
      <c r="D146" s="243">
        <v>4</v>
      </c>
      <c r="E146" s="248" t="s">
        <v>204</v>
      </c>
      <c r="F146" s="249" t="s">
        <v>251</v>
      </c>
      <c r="G146" s="245">
        <v>0</v>
      </c>
      <c r="H146" s="245">
        <v>0</v>
      </c>
      <c r="I146" s="246">
        <v>0</v>
      </c>
      <c r="J146" s="246">
        <v>0</v>
      </c>
      <c r="K146" s="246">
        <v>0</v>
      </c>
      <c r="L146" s="246">
        <v>0</v>
      </c>
      <c r="M146" s="246">
        <v>0</v>
      </c>
      <c r="N146" s="246">
        <v>0</v>
      </c>
      <c r="O146" s="246">
        <v>0</v>
      </c>
      <c r="Q146" s="415">
        <v>0</v>
      </c>
      <c r="R146" s="415"/>
      <c r="S146" s="420"/>
      <c r="T146" s="246">
        <v>0</v>
      </c>
      <c r="U146" s="246"/>
      <c r="V146" s="246">
        <v>0</v>
      </c>
    </row>
    <row r="147" spans="1:22" s="247" customFormat="1" ht="15" customHeight="1" x14ac:dyDescent="0.25">
      <c r="A147" s="416">
        <v>146</v>
      </c>
      <c r="B147" s="243">
        <v>1</v>
      </c>
      <c r="C147" s="243">
        <v>11</v>
      </c>
      <c r="D147" s="243">
        <v>12</v>
      </c>
      <c r="E147" s="248" t="s">
        <v>265</v>
      </c>
      <c r="F147" s="249" t="s">
        <v>45</v>
      </c>
      <c r="G147" s="245">
        <v>0</v>
      </c>
      <c r="H147" s="245">
        <v>0</v>
      </c>
      <c r="I147" s="246"/>
      <c r="J147" s="246"/>
      <c r="K147" s="246"/>
      <c r="L147" s="246"/>
      <c r="M147" s="246">
        <v>0</v>
      </c>
      <c r="N147" s="246">
        <v>0</v>
      </c>
      <c r="O147" s="246">
        <v>0</v>
      </c>
      <c r="Q147" s="415">
        <v>0</v>
      </c>
      <c r="R147" s="415"/>
      <c r="S147" s="420"/>
      <c r="T147" s="246"/>
      <c r="U147" s="246">
        <v>0</v>
      </c>
      <c r="V147" s="246">
        <v>0</v>
      </c>
    </row>
    <row r="148" spans="1:22" s="247" customFormat="1" ht="15" customHeight="1" x14ac:dyDescent="0.25">
      <c r="A148" s="416">
        <v>147</v>
      </c>
      <c r="B148" s="243">
        <v>1</v>
      </c>
      <c r="C148" s="243">
        <v>11</v>
      </c>
      <c r="D148" s="243">
        <v>13</v>
      </c>
      <c r="E148" s="248" t="s">
        <v>324</v>
      </c>
      <c r="F148" s="249" t="s">
        <v>325</v>
      </c>
      <c r="G148" s="245">
        <v>0</v>
      </c>
      <c r="H148" s="245">
        <v>0</v>
      </c>
      <c r="I148" s="246">
        <v>0</v>
      </c>
      <c r="J148" s="246">
        <v>0</v>
      </c>
      <c r="K148" s="246">
        <v>0</v>
      </c>
      <c r="L148" s="246">
        <v>0</v>
      </c>
      <c r="M148" s="246">
        <v>0</v>
      </c>
      <c r="N148" s="246">
        <v>0</v>
      </c>
      <c r="O148" s="246">
        <v>0</v>
      </c>
      <c r="Q148" s="415">
        <v>0</v>
      </c>
      <c r="R148" s="415"/>
      <c r="S148" s="420"/>
      <c r="T148" s="246"/>
      <c r="U148" s="246">
        <v>0</v>
      </c>
      <c r="V148" s="246">
        <v>0</v>
      </c>
    </row>
    <row r="149" spans="1:22" s="247" customFormat="1" ht="15" customHeight="1" x14ac:dyDescent="0.25">
      <c r="A149" s="416">
        <v>148</v>
      </c>
      <c r="B149" s="243">
        <v>1</v>
      </c>
      <c r="C149" s="243">
        <v>11</v>
      </c>
      <c r="D149" s="243">
        <v>15</v>
      </c>
      <c r="E149" s="244" t="s">
        <v>175</v>
      </c>
      <c r="F149" s="112" t="s">
        <v>176</v>
      </c>
      <c r="G149" s="245">
        <v>0</v>
      </c>
      <c r="H149" s="245">
        <v>0</v>
      </c>
      <c r="I149" s="246"/>
      <c r="J149" s="246">
        <v>0</v>
      </c>
      <c r="K149" s="246">
        <v>0</v>
      </c>
      <c r="L149" s="246">
        <v>0</v>
      </c>
      <c r="M149" s="246">
        <v>0</v>
      </c>
      <c r="N149" s="246">
        <v>0</v>
      </c>
      <c r="O149" s="246">
        <v>0</v>
      </c>
      <c r="Q149" s="415">
        <v>0</v>
      </c>
      <c r="R149" s="415"/>
      <c r="S149" s="420"/>
      <c r="T149" s="246">
        <v>0</v>
      </c>
      <c r="U149" s="246">
        <v>0</v>
      </c>
      <c r="V149" s="246">
        <v>0</v>
      </c>
    </row>
    <row r="150" spans="1:22" s="247" customFormat="1" ht="15" customHeight="1" x14ac:dyDescent="0.25">
      <c r="A150" s="416">
        <v>149</v>
      </c>
      <c r="B150" s="243">
        <v>1</v>
      </c>
      <c r="C150" s="243">
        <v>11</v>
      </c>
      <c r="D150" s="243">
        <v>16</v>
      </c>
      <c r="E150" s="244" t="s">
        <v>860</v>
      </c>
      <c r="F150" s="112" t="s">
        <v>45</v>
      </c>
      <c r="G150" s="245">
        <v>0</v>
      </c>
      <c r="H150" s="245">
        <v>0</v>
      </c>
      <c r="I150" s="246"/>
      <c r="J150" s="246"/>
      <c r="K150" s="246"/>
      <c r="L150" s="246"/>
      <c r="M150" s="246"/>
      <c r="N150" s="246">
        <v>0</v>
      </c>
      <c r="O150" s="246">
        <v>0</v>
      </c>
      <c r="Q150" s="415">
        <v>0</v>
      </c>
      <c r="R150" s="415"/>
      <c r="S150" s="420"/>
      <c r="T150" s="246"/>
      <c r="U150" s="246">
        <v>0</v>
      </c>
      <c r="V150" s="246">
        <v>0</v>
      </c>
    </row>
    <row r="151" spans="1:22" s="247" customFormat="1" ht="15" customHeight="1" x14ac:dyDescent="0.25">
      <c r="A151" s="416">
        <v>150</v>
      </c>
      <c r="B151" s="243">
        <v>2</v>
      </c>
      <c r="C151" s="243">
        <v>12</v>
      </c>
      <c r="D151" s="243">
        <v>1</v>
      </c>
      <c r="E151" s="249" t="s">
        <v>163</v>
      </c>
      <c r="F151" s="249" t="s">
        <v>368</v>
      </c>
      <c r="G151" s="245">
        <v>0</v>
      </c>
      <c r="H151" s="245">
        <v>0</v>
      </c>
      <c r="I151" s="246">
        <v>0</v>
      </c>
      <c r="J151" s="246">
        <v>0</v>
      </c>
      <c r="K151" s="246">
        <v>0</v>
      </c>
      <c r="L151" s="246">
        <v>0</v>
      </c>
      <c r="M151" s="246">
        <v>0</v>
      </c>
      <c r="N151" s="246">
        <v>0</v>
      </c>
      <c r="O151" s="246">
        <v>0</v>
      </c>
      <c r="Q151" s="415">
        <v>0</v>
      </c>
      <c r="R151" s="415"/>
      <c r="S151" s="420"/>
      <c r="T151" s="246">
        <v>0</v>
      </c>
      <c r="U151" s="246">
        <v>0</v>
      </c>
      <c r="V151" s="246">
        <v>0</v>
      </c>
    </row>
    <row r="152" spans="1:22" s="247" customFormat="1" ht="15" customHeight="1" x14ac:dyDescent="0.25">
      <c r="A152" s="416">
        <v>151</v>
      </c>
      <c r="B152" s="243">
        <v>2</v>
      </c>
      <c r="C152" s="243">
        <v>12</v>
      </c>
      <c r="D152" s="243">
        <v>4</v>
      </c>
      <c r="E152" s="244" t="s">
        <v>373</v>
      </c>
      <c r="F152" s="112" t="s">
        <v>374</v>
      </c>
      <c r="G152" s="245">
        <v>0</v>
      </c>
      <c r="H152" s="245">
        <v>0</v>
      </c>
      <c r="I152" s="246">
        <v>0</v>
      </c>
      <c r="J152" s="246">
        <v>0</v>
      </c>
      <c r="K152" s="246">
        <v>0</v>
      </c>
      <c r="L152" s="246">
        <v>0</v>
      </c>
      <c r="M152" s="246">
        <v>0</v>
      </c>
      <c r="N152" s="246">
        <v>0</v>
      </c>
      <c r="O152" s="246">
        <v>0</v>
      </c>
      <c r="Q152" s="415">
        <v>0</v>
      </c>
      <c r="R152" s="415"/>
      <c r="S152" s="420"/>
      <c r="T152" s="246">
        <v>0</v>
      </c>
      <c r="U152" s="246">
        <v>0</v>
      </c>
      <c r="V152" s="246">
        <v>0</v>
      </c>
    </row>
    <row r="153" spans="1:22" s="247" customFormat="1" ht="15" customHeight="1" x14ac:dyDescent="0.25">
      <c r="A153" s="416">
        <v>152</v>
      </c>
      <c r="B153" s="243">
        <v>2</v>
      </c>
      <c r="C153" s="243">
        <v>12</v>
      </c>
      <c r="D153" s="243">
        <v>6</v>
      </c>
      <c r="E153" s="248" t="s">
        <v>254</v>
      </c>
      <c r="F153" s="249" t="s">
        <v>22</v>
      </c>
      <c r="G153" s="245">
        <v>0</v>
      </c>
      <c r="H153" s="245">
        <v>0</v>
      </c>
      <c r="I153" s="246">
        <v>0</v>
      </c>
      <c r="J153" s="246">
        <v>0</v>
      </c>
      <c r="K153" s="246">
        <v>0</v>
      </c>
      <c r="L153" s="246">
        <v>0</v>
      </c>
      <c r="M153" s="246">
        <v>0</v>
      </c>
      <c r="N153" s="246">
        <v>0</v>
      </c>
      <c r="O153" s="246">
        <v>0</v>
      </c>
      <c r="Q153" s="415">
        <v>0</v>
      </c>
      <c r="R153" s="415"/>
      <c r="S153" s="420"/>
      <c r="T153" s="246">
        <v>0</v>
      </c>
      <c r="U153" s="246">
        <v>0</v>
      </c>
      <c r="V153" s="246">
        <v>0</v>
      </c>
    </row>
    <row r="154" spans="1:22" s="247" customFormat="1" ht="15" customHeight="1" x14ac:dyDescent="0.25">
      <c r="A154" s="416">
        <v>153</v>
      </c>
      <c r="B154" s="243">
        <v>2</v>
      </c>
      <c r="C154" s="243">
        <v>12</v>
      </c>
      <c r="D154" s="243">
        <v>8</v>
      </c>
      <c r="E154" s="248" t="s">
        <v>169</v>
      </c>
      <c r="F154" s="249" t="s">
        <v>166</v>
      </c>
      <c r="G154" s="245">
        <v>0</v>
      </c>
      <c r="H154" s="245">
        <v>0</v>
      </c>
      <c r="I154" s="246">
        <v>0</v>
      </c>
      <c r="J154" s="246">
        <v>0</v>
      </c>
      <c r="K154" s="246">
        <v>0</v>
      </c>
      <c r="L154" s="246">
        <v>0</v>
      </c>
      <c r="M154" s="246">
        <v>0</v>
      </c>
      <c r="N154" s="246">
        <v>0</v>
      </c>
      <c r="O154" s="246">
        <v>0</v>
      </c>
      <c r="Q154" s="415">
        <v>0</v>
      </c>
      <c r="R154" s="415"/>
      <c r="S154" s="420"/>
      <c r="T154" s="246">
        <v>0</v>
      </c>
      <c r="U154" s="246">
        <v>0</v>
      </c>
      <c r="V154" s="246">
        <v>0</v>
      </c>
    </row>
    <row r="155" spans="1:22" s="247" customFormat="1" ht="15" customHeight="1" x14ac:dyDescent="0.25">
      <c r="A155" s="416">
        <v>154</v>
      </c>
      <c r="B155" s="243">
        <v>2</v>
      </c>
      <c r="C155" s="243">
        <v>12</v>
      </c>
      <c r="D155" s="243">
        <v>10</v>
      </c>
      <c r="E155" s="244" t="s">
        <v>170</v>
      </c>
      <c r="F155" s="112" t="s">
        <v>57</v>
      </c>
      <c r="G155" s="245">
        <v>0</v>
      </c>
      <c r="H155" s="245">
        <v>0</v>
      </c>
      <c r="I155" s="246"/>
      <c r="J155" s="246"/>
      <c r="K155" s="246"/>
      <c r="L155" s="246"/>
      <c r="M155" s="246"/>
      <c r="N155" s="246">
        <v>0</v>
      </c>
      <c r="O155" s="246">
        <v>0</v>
      </c>
      <c r="Q155" s="415">
        <v>0</v>
      </c>
      <c r="R155" s="415"/>
      <c r="S155" s="420"/>
      <c r="T155" s="246">
        <v>0</v>
      </c>
      <c r="U155" s="246">
        <v>0</v>
      </c>
      <c r="V155" s="246">
        <v>0</v>
      </c>
    </row>
    <row r="156" spans="1:22" s="247" customFormat="1" ht="15" customHeight="1" x14ac:dyDescent="0.25">
      <c r="A156" s="416">
        <v>155</v>
      </c>
      <c r="B156" s="243">
        <v>2</v>
      </c>
      <c r="C156" s="243">
        <v>12</v>
      </c>
      <c r="D156" s="243">
        <v>11</v>
      </c>
      <c r="E156" s="244" t="s">
        <v>23</v>
      </c>
      <c r="F156" s="112" t="s">
        <v>16</v>
      </c>
      <c r="G156" s="245">
        <v>0</v>
      </c>
      <c r="H156" s="245">
        <v>0</v>
      </c>
      <c r="I156" s="246"/>
      <c r="J156" s="246"/>
      <c r="K156" s="246"/>
      <c r="L156" s="246">
        <v>0</v>
      </c>
      <c r="M156" s="246">
        <v>0</v>
      </c>
      <c r="N156" s="246">
        <v>0</v>
      </c>
      <c r="O156" s="246">
        <v>0</v>
      </c>
      <c r="Q156" s="415">
        <v>0</v>
      </c>
      <c r="R156" s="415"/>
      <c r="S156" s="420"/>
      <c r="T156" s="246">
        <v>0</v>
      </c>
      <c r="U156" s="246">
        <v>0</v>
      </c>
      <c r="V156" s="246">
        <v>0</v>
      </c>
    </row>
    <row r="157" spans="1:22" s="247" customFormat="1" ht="15" customHeight="1" x14ac:dyDescent="0.25">
      <c r="A157" s="416">
        <v>156</v>
      </c>
      <c r="B157" s="243">
        <v>1</v>
      </c>
      <c r="C157" s="243">
        <v>12</v>
      </c>
      <c r="D157" s="243">
        <v>15</v>
      </c>
      <c r="E157" s="244" t="s">
        <v>329</v>
      </c>
      <c r="F157" s="112" t="s">
        <v>330</v>
      </c>
      <c r="G157" s="245">
        <v>0</v>
      </c>
      <c r="H157" s="245">
        <v>0</v>
      </c>
      <c r="I157" s="246"/>
      <c r="J157" s="246"/>
      <c r="K157" s="246"/>
      <c r="L157" s="246"/>
      <c r="M157" s="246"/>
      <c r="N157" s="246">
        <v>0</v>
      </c>
      <c r="O157" s="246">
        <v>0</v>
      </c>
      <c r="Q157" s="415">
        <v>0</v>
      </c>
      <c r="R157" s="415"/>
      <c r="S157" s="420"/>
      <c r="T157" s="246"/>
      <c r="U157" s="246">
        <v>0</v>
      </c>
      <c r="V157" s="246">
        <v>0</v>
      </c>
    </row>
    <row r="158" spans="1:22" s="247" customFormat="1" ht="15" customHeight="1" x14ac:dyDescent="0.25">
      <c r="A158" s="416">
        <v>157</v>
      </c>
      <c r="B158" s="243">
        <v>1</v>
      </c>
      <c r="C158" s="243">
        <v>12</v>
      </c>
      <c r="D158" s="243">
        <v>17</v>
      </c>
      <c r="E158" s="244" t="s">
        <v>331</v>
      </c>
      <c r="F158" s="112" t="s">
        <v>332</v>
      </c>
      <c r="G158" s="245">
        <v>0</v>
      </c>
      <c r="H158" s="245">
        <v>0</v>
      </c>
      <c r="I158" s="246"/>
      <c r="J158" s="246"/>
      <c r="K158" s="246"/>
      <c r="L158" s="246">
        <v>0</v>
      </c>
      <c r="M158" s="246">
        <v>0</v>
      </c>
      <c r="N158" s="246">
        <v>0</v>
      </c>
      <c r="O158" s="246">
        <v>0</v>
      </c>
      <c r="Q158" s="415">
        <v>0</v>
      </c>
      <c r="R158" s="415"/>
      <c r="S158" s="420"/>
      <c r="T158" s="246"/>
      <c r="U158" s="246">
        <v>0</v>
      </c>
      <c r="V158" s="246">
        <v>0</v>
      </c>
    </row>
    <row r="159" spans="1:22" s="247" customFormat="1" ht="15" customHeight="1" x14ac:dyDescent="0.25">
      <c r="A159" s="416">
        <v>158</v>
      </c>
      <c r="B159" s="243">
        <v>1</v>
      </c>
      <c r="C159" s="243">
        <v>12</v>
      </c>
      <c r="D159" s="243">
        <v>20</v>
      </c>
      <c r="E159" s="244" t="s">
        <v>212</v>
      </c>
      <c r="F159" s="112" t="s">
        <v>213</v>
      </c>
      <c r="G159" s="245">
        <v>0</v>
      </c>
      <c r="H159" s="245">
        <v>0</v>
      </c>
      <c r="I159" s="246"/>
      <c r="J159" s="246"/>
      <c r="K159" s="246">
        <v>0</v>
      </c>
      <c r="L159" s="246">
        <v>0</v>
      </c>
      <c r="M159" s="246">
        <v>0</v>
      </c>
      <c r="N159" s="246">
        <v>0</v>
      </c>
      <c r="O159" s="246">
        <v>0</v>
      </c>
      <c r="Q159" s="415">
        <v>0</v>
      </c>
      <c r="R159" s="415"/>
      <c r="S159" s="420"/>
      <c r="T159" s="246"/>
      <c r="U159" s="246">
        <v>0</v>
      </c>
      <c r="V159" s="246">
        <v>0</v>
      </c>
    </row>
    <row r="160" spans="1:22" s="247" customFormat="1" ht="15" customHeight="1" x14ac:dyDescent="0.25">
      <c r="A160" s="416">
        <v>159</v>
      </c>
      <c r="B160" s="243">
        <v>1</v>
      </c>
      <c r="C160" s="243">
        <v>12</v>
      </c>
      <c r="D160" s="243">
        <v>21</v>
      </c>
      <c r="E160" s="244" t="s">
        <v>231</v>
      </c>
      <c r="F160" s="112" t="s">
        <v>232</v>
      </c>
      <c r="G160" s="245">
        <v>0</v>
      </c>
      <c r="H160" s="245">
        <v>0</v>
      </c>
      <c r="I160" s="246">
        <v>0</v>
      </c>
      <c r="J160" s="246">
        <v>0</v>
      </c>
      <c r="K160" s="246">
        <v>0</v>
      </c>
      <c r="L160" s="246">
        <v>0</v>
      </c>
      <c r="M160" s="246">
        <v>0</v>
      </c>
      <c r="N160" s="246">
        <v>0</v>
      </c>
      <c r="O160" s="246">
        <v>0</v>
      </c>
      <c r="Q160" s="415">
        <v>0</v>
      </c>
      <c r="R160" s="415"/>
      <c r="S160" s="420"/>
      <c r="T160" s="246">
        <v>0</v>
      </c>
      <c r="U160" s="246">
        <v>0</v>
      </c>
      <c r="V160" s="246">
        <v>0</v>
      </c>
    </row>
    <row r="161" spans="1:22" s="247" customFormat="1" ht="15" customHeight="1" x14ac:dyDescent="0.25">
      <c r="A161" s="416">
        <v>160</v>
      </c>
      <c r="B161" s="243">
        <v>6</v>
      </c>
      <c r="C161" s="243">
        <v>1</v>
      </c>
      <c r="D161" s="243">
        <v>1</v>
      </c>
      <c r="E161" s="244" t="s">
        <v>254</v>
      </c>
      <c r="F161" s="112" t="s">
        <v>269</v>
      </c>
      <c r="G161" s="245"/>
      <c r="H161" s="245"/>
      <c r="I161" s="246"/>
      <c r="J161" s="246"/>
      <c r="K161" s="246"/>
      <c r="L161" s="246"/>
      <c r="M161" s="246"/>
      <c r="N161" s="246">
        <v>0</v>
      </c>
      <c r="O161" s="246">
        <v>0</v>
      </c>
      <c r="Q161" s="415"/>
      <c r="R161" s="415">
        <v>-110</v>
      </c>
      <c r="S161" s="420"/>
      <c r="T161" s="246"/>
      <c r="U161" s="246"/>
      <c r="V161" s="246"/>
    </row>
    <row r="162" spans="1:22" s="247" customFormat="1" ht="15" customHeight="1" x14ac:dyDescent="0.25">
      <c r="A162" s="416">
        <v>161</v>
      </c>
      <c r="B162" s="243">
        <v>3</v>
      </c>
      <c r="C162" s="243">
        <v>7</v>
      </c>
      <c r="D162" s="243">
        <v>18</v>
      </c>
      <c r="E162" s="249" t="s">
        <v>246</v>
      </c>
      <c r="F162" s="249" t="s">
        <v>247</v>
      </c>
      <c r="G162" s="245">
        <v>0</v>
      </c>
      <c r="H162" s="245">
        <v>0</v>
      </c>
      <c r="I162" s="246"/>
      <c r="J162" s="246"/>
      <c r="K162" s="246"/>
      <c r="L162" s="246"/>
      <c r="M162" s="246">
        <v>0</v>
      </c>
      <c r="N162" s="246">
        <v>0</v>
      </c>
      <c r="O162" s="246">
        <v>0</v>
      </c>
      <c r="Q162" s="415">
        <v>0</v>
      </c>
      <c r="R162" s="420">
        <v>-11036</v>
      </c>
      <c r="S162" s="420"/>
      <c r="T162" s="246"/>
      <c r="U162" s="246">
        <v>0</v>
      </c>
      <c r="V162" s="246">
        <v>0</v>
      </c>
    </row>
    <row r="163" spans="1:22" s="247" customFormat="1" ht="15.75" customHeight="1" x14ac:dyDescent="0.25">
      <c r="A163" s="416">
        <v>162</v>
      </c>
      <c r="B163" s="243">
        <v>6</v>
      </c>
      <c r="C163" s="243">
        <v>1</v>
      </c>
      <c r="D163" s="243">
        <v>2</v>
      </c>
      <c r="E163" s="112" t="s">
        <v>54</v>
      </c>
      <c r="F163" s="112" t="s">
        <v>55</v>
      </c>
      <c r="G163" s="245">
        <v>0</v>
      </c>
      <c r="H163" s="245">
        <v>0</v>
      </c>
      <c r="I163" s="246">
        <v>0</v>
      </c>
      <c r="J163" s="246">
        <v>0</v>
      </c>
      <c r="K163" s="246">
        <v>0</v>
      </c>
      <c r="L163" s="246">
        <v>0</v>
      </c>
      <c r="M163" s="246">
        <v>0</v>
      </c>
      <c r="N163" s="246">
        <v>0</v>
      </c>
      <c r="O163" s="414">
        <v>0</v>
      </c>
      <c r="Q163" s="415"/>
      <c r="R163" s="415">
        <v>-4274.66</v>
      </c>
      <c r="S163" s="420"/>
      <c r="T163" s="246">
        <v>0</v>
      </c>
      <c r="U163" s="246">
        <v>0</v>
      </c>
      <c r="V163" s="246">
        <v>0</v>
      </c>
    </row>
    <row r="164" spans="1:22" s="247" customFormat="1" ht="15.75" customHeight="1" x14ac:dyDescent="0.25">
      <c r="A164" s="416">
        <v>163</v>
      </c>
      <c r="B164" s="243">
        <v>6</v>
      </c>
      <c r="C164" s="243">
        <v>1</v>
      </c>
      <c r="D164" s="243">
        <v>3</v>
      </c>
      <c r="E164" s="112" t="s">
        <v>165</v>
      </c>
      <c r="F164" s="112" t="s">
        <v>186</v>
      </c>
      <c r="G164" s="245"/>
      <c r="H164" s="245"/>
      <c r="I164" s="246"/>
      <c r="J164" s="246"/>
      <c r="K164" s="246">
        <v>0</v>
      </c>
      <c r="L164" s="246">
        <v>0</v>
      </c>
      <c r="M164" s="246">
        <v>0</v>
      </c>
      <c r="N164" s="246">
        <v>0</v>
      </c>
      <c r="O164" s="414">
        <v>0</v>
      </c>
      <c r="Q164" s="252"/>
      <c r="R164" s="252">
        <v>-8000</v>
      </c>
      <c r="S164" s="420"/>
      <c r="T164" s="246"/>
      <c r="U164" s="246"/>
      <c r="V164" s="246">
        <v>0</v>
      </c>
    </row>
    <row r="165" spans="1:22" s="247" customFormat="1" ht="15.75" customHeight="1" x14ac:dyDescent="0.25">
      <c r="A165" s="416">
        <v>164</v>
      </c>
      <c r="B165" s="243">
        <v>6</v>
      </c>
      <c r="C165" s="243">
        <v>1</v>
      </c>
      <c r="D165" s="243">
        <v>4</v>
      </c>
      <c r="E165" s="112" t="s">
        <v>375</v>
      </c>
      <c r="F165" s="112" t="s">
        <v>376</v>
      </c>
      <c r="G165" s="245"/>
      <c r="H165" s="245"/>
      <c r="I165" s="246"/>
      <c r="J165" s="246"/>
      <c r="K165" s="246">
        <v>0</v>
      </c>
      <c r="L165" s="246">
        <v>0</v>
      </c>
      <c r="M165" s="246">
        <v>0</v>
      </c>
      <c r="N165" s="246"/>
      <c r="O165" s="246">
        <v>0</v>
      </c>
      <c r="Q165" s="246"/>
      <c r="R165" s="246">
        <v>-8</v>
      </c>
      <c r="S165" s="420"/>
      <c r="T165" s="246"/>
      <c r="U165" s="246"/>
      <c r="V165" s="246">
        <v>0</v>
      </c>
    </row>
    <row r="166" spans="1:22" s="247" customFormat="1" ht="15.75" customHeight="1" x14ac:dyDescent="0.25">
      <c r="A166" s="416">
        <v>165</v>
      </c>
      <c r="B166" s="243">
        <v>6</v>
      </c>
      <c r="C166" s="243">
        <v>1</v>
      </c>
      <c r="D166" s="243">
        <v>7</v>
      </c>
      <c r="E166" s="112" t="s">
        <v>333</v>
      </c>
      <c r="F166" s="112" t="s">
        <v>237</v>
      </c>
      <c r="G166" s="245"/>
      <c r="H166" s="245"/>
      <c r="I166" s="246"/>
      <c r="J166" s="246">
        <v>0</v>
      </c>
      <c r="K166" s="246">
        <v>0</v>
      </c>
      <c r="L166" s="246">
        <v>0</v>
      </c>
      <c r="M166" s="246">
        <v>0</v>
      </c>
      <c r="N166" s="246">
        <v>0</v>
      </c>
      <c r="O166" s="246">
        <v>0</v>
      </c>
      <c r="Q166" s="252"/>
      <c r="R166" s="252">
        <v>-44833</v>
      </c>
      <c r="S166" s="420"/>
      <c r="T166" s="246">
        <v>0</v>
      </c>
      <c r="U166" s="246">
        <v>0</v>
      </c>
      <c r="V166" s="246"/>
    </row>
    <row r="167" spans="1:22" s="247" customFormat="1" ht="15.75" customHeight="1" x14ac:dyDescent="0.25">
      <c r="A167" s="416">
        <v>166</v>
      </c>
      <c r="B167" s="243">
        <v>5</v>
      </c>
      <c r="C167" s="243">
        <v>1</v>
      </c>
      <c r="D167" s="243">
        <v>13</v>
      </c>
      <c r="E167" s="112" t="s">
        <v>377</v>
      </c>
      <c r="F167" s="112" t="s">
        <v>378</v>
      </c>
      <c r="G167" s="245"/>
      <c r="H167" s="245"/>
      <c r="I167" s="246"/>
      <c r="J167" s="246">
        <v>0</v>
      </c>
      <c r="K167" s="246">
        <v>0</v>
      </c>
      <c r="L167" s="246">
        <v>0</v>
      </c>
      <c r="M167" s="246">
        <v>0</v>
      </c>
      <c r="N167" s="246">
        <v>0</v>
      </c>
      <c r="O167" s="246">
        <v>0</v>
      </c>
      <c r="Q167" s="252"/>
      <c r="R167" s="252">
        <v>-7390</v>
      </c>
      <c r="S167" s="420"/>
      <c r="T167" s="246">
        <v>0</v>
      </c>
      <c r="U167" s="246">
        <v>0</v>
      </c>
      <c r="V167" s="246">
        <v>0</v>
      </c>
    </row>
    <row r="168" spans="1:22" s="247" customFormat="1" ht="15.75" customHeight="1" x14ac:dyDescent="0.25">
      <c r="A168" s="416">
        <v>167</v>
      </c>
      <c r="B168" s="243">
        <v>5</v>
      </c>
      <c r="C168" s="243">
        <v>2</v>
      </c>
      <c r="D168" s="243">
        <v>1</v>
      </c>
      <c r="E168" s="112" t="s">
        <v>379</v>
      </c>
      <c r="F168" s="112" t="s">
        <v>380</v>
      </c>
      <c r="G168" s="245"/>
      <c r="H168" s="245"/>
      <c r="I168" s="246"/>
      <c r="J168" s="246"/>
      <c r="K168" s="246"/>
      <c r="L168" s="246"/>
      <c r="M168" s="246"/>
      <c r="N168" s="246">
        <v>0</v>
      </c>
      <c r="O168" s="246">
        <v>0</v>
      </c>
      <c r="Q168" s="415"/>
      <c r="R168" s="415">
        <v>-15248</v>
      </c>
      <c r="S168" s="420"/>
      <c r="T168" s="246"/>
      <c r="U168" s="246">
        <v>0</v>
      </c>
      <c r="V168" s="246">
        <v>0</v>
      </c>
    </row>
    <row r="169" spans="1:22" s="247" customFormat="1" ht="15.75" customHeight="1" x14ac:dyDescent="0.25">
      <c r="A169" s="416">
        <v>168</v>
      </c>
      <c r="B169" s="243">
        <v>5</v>
      </c>
      <c r="C169" s="243">
        <v>2</v>
      </c>
      <c r="D169" s="243">
        <v>5</v>
      </c>
      <c r="E169" s="112" t="s">
        <v>204</v>
      </c>
      <c r="F169" s="112" t="s">
        <v>206</v>
      </c>
      <c r="G169" s="245"/>
      <c r="H169" s="245"/>
      <c r="I169" s="246"/>
      <c r="J169" s="246"/>
      <c r="K169" s="246"/>
      <c r="L169" s="246"/>
      <c r="M169" s="246">
        <v>0</v>
      </c>
      <c r="N169" s="246">
        <v>0</v>
      </c>
      <c r="O169" s="246">
        <v>0</v>
      </c>
      <c r="Q169" s="415"/>
      <c r="R169" s="415">
        <v>-12500</v>
      </c>
      <c r="S169" s="420"/>
      <c r="T169" s="246"/>
      <c r="U169" s="246"/>
      <c r="V169" s="246"/>
    </row>
    <row r="170" spans="1:22" s="247" customFormat="1" ht="15.75" customHeight="1" x14ac:dyDescent="0.25">
      <c r="A170" s="416">
        <v>169</v>
      </c>
      <c r="B170" s="243">
        <v>5</v>
      </c>
      <c r="C170" s="243">
        <v>4</v>
      </c>
      <c r="D170" s="243">
        <v>1</v>
      </c>
      <c r="E170" s="244" t="s">
        <v>271</v>
      </c>
      <c r="F170" s="112" t="s">
        <v>272</v>
      </c>
      <c r="G170" s="245"/>
      <c r="H170" s="245"/>
      <c r="I170" s="246"/>
      <c r="J170" s="246"/>
      <c r="K170" s="246"/>
      <c r="L170" s="246"/>
      <c r="M170" s="246"/>
      <c r="N170" s="246">
        <v>0</v>
      </c>
      <c r="O170" s="246">
        <v>0</v>
      </c>
      <c r="Q170" s="415"/>
      <c r="R170" s="415">
        <v>-14920</v>
      </c>
      <c r="S170" s="420"/>
      <c r="T170" s="246"/>
      <c r="U170" s="246">
        <v>0</v>
      </c>
      <c r="V170" s="246"/>
    </row>
    <row r="171" spans="1:22" s="247" customFormat="1" ht="15.75" customHeight="1" x14ac:dyDescent="0.25">
      <c r="A171" s="416">
        <v>170</v>
      </c>
      <c r="B171" s="243">
        <v>5</v>
      </c>
      <c r="C171" s="243">
        <v>4</v>
      </c>
      <c r="D171" s="243">
        <v>7</v>
      </c>
      <c r="E171" s="244" t="s">
        <v>313</v>
      </c>
      <c r="F171" s="112" t="s">
        <v>47</v>
      </c>
      <c r="G171" s="245"/>
      <c r="H171" s="245"/>
      <c r="I171" s="246"/>
      <c r="J171" s="246"/>
      <c r="K171" s="246">
        <v>0</v>
      </c>
      <c r="L171" s="246">
        <v>0</v>
      </c>
      <c r="M171" s="246">
        <v>0</v>
      </c>
      <c r="N171" s="246">
        <v>0</v>
      </c>
      <c r="O171" s="246">
        <v>0</v>
      </c>
      <c r="Q171" s="415"/>
      <c r="R171" s="415">
        <v>-4000</v>
      </c>
      <c r="S171" s="420"/>
      <c r="T171" s="246">
        <v>0</v>
      </c>
      <c r="U171" s="246"/>
      <c r="V171" s="246"/>
    </row>
    <row r="172" spans="1:22" s="247" customFormat="1" ht="15.75" customHeight="1" x14ac:dyDescent="0.25">
      <c r="A172" s="416">
        <v>171</v>
      </c>
      <c r="B172" s="243">
        <v>5</v>
      </c>
      <c r="C172" s="243">
        <v>4</v>
      </c>
      <c r="D172" s="243">
        <v>11</v>
      </c>
      <c r="E172" s="112" t="s">
        <v>381</v>
      </c>
      <c r="F172" s="112" t="s">
        <v>382</v>
      </c>
      <c r="G172" s="245"/>
      <c r="H172" s="245"/>
      <c r="I172" s="246"/>
      <c r="J172" s="246"/>
      <c r="K172" s="246"/>
      <c r="L172" s="246"/>
      <c r="M172" s="246">
        <v>0</v>
      </c>
      <c r="N172" s="246">
        <v>0</v>
      </c>
      <c r="O172" s="246">
        <v>0</v>
      </c>
      <c r="Q172" s="415"/>
      <c r="R172" s="415">
        <v>-30000</v>
      </c>
      <c r="S172" s="420"/>
      <c r="T172" s="246"/>
      <c r="U172" s="246"/>
      <c r="V172" s="246"/>
    </row>
    <row r="173" spans="1:22" s="247" customFormat="1" ht="15.75" customHeight="1" x14ac:dyDescent="0.25">
      <c r="A173" s="416">
        <v>172</v>
      </c>
      <c r="B173" s="243">
        <v>4</v>
      </c>
      <c r="C173" s="243">
        <v>4</v>
      </c>
      <c r="D173" s="243">
        <v>15</v>
      </c>
      <c r="E173" s="112" t="s">
        <v>279</v>
      </c>
      <c r="F173" s="112" t="s">
        <v>280</v>
      </c>
      <c r="G173" s="245"/>
      <c r="H173" s="245"/>
      <c r="I173" s="246"/>
      <c r="J173" s="246"/>
      <c r="K173" s="246"/>
      <c r="L173" s="246"/>
      <c r="M173" s="246"/>
      <c r="N173" s="246">
        <v>0</v>
      </c>
      <c r="O173" s="246">
        <v>0</v>
      </c>
      <c r="Q173" s="415"/>
      <c r="R173" s="415">
        <v>-15000</v>
      </c>
      <c r="S173" s="420"/>
      <c r="T173" s="246"/>
      <c r="U173" s="246"/>
      <c r="V173" s="246"/>
    </row>
    <row r="174" spans="1:22" s="247" customFormat="1" ht="15.75" customHeight="1" x14ac:dyDescent="0.25">
      <c r="A174" s="416">
        <v>173</v>
      </c>
      <c r="B174" s="243">
        <v>6</v>
      </c>
      <c r="C174" s="243">
        <v>5</v>
      </c>
      <c r="D174" s="243">
        <v>1</v>
      </c>
      <c r="E174" s="112" t="s">
        <v>269</v>
      </c>
      <c r="F174" s="112" t="s">
        <v>285</v>
      </c>
      <c r="G174" s="245">
        <v>0</v>
      </c>
      <c r="H174" s="245">
        <v>0</v>
      </c>
      <c r="I174" s="246">
        <v>0</v>
      </c>
      <c r="J174" s="246">
        <v>0</v>
      </c>
      <c r="K174" s="246">
        <v>0</v>
      </c>
      <c r="L174" s="246">
        <v>0</v>
      </c>
      <c r="M174" s="246">
        <v>0</v>
      </c>
      <c r="N174" s="246">
        <v>0</v>
      </c>
      <c r="O174" s="246">
        <v>0</v>
      </c>
      <c r="Q174" s="415"/>
      <c r="R174" s="415">
        <v>-110</v>
      </c>
      <c r="S174" s="420"/>
      <c r="T174" s="246">
        <v>0</v>
      </c>
      <c r="U174" s="246">
        <v>0</v>
      </c>
      <c r="V174" s="246">
        <v>0</v>
      </c>
    </row>
    <row r="175" spans="1:22" s="247" customFormat="1" ht="15.75" customHeight="1" x14ac:dyDescent="0.25">
      <c r="A175" s="416">
        <v>174</v>
      </c>
      <c r="B175" s="243">
        <v>6</v>
      </c>
      <c r="C175" s="243">
        <v>5</v>
      </c>
      <c r="D175" s="243">
        <v>2</v>
      </c>
      <c r="E175" s="112" t="s">
        <v>58</v>
      </c>
      <c r="F175" s="112" t="s">
        <v>59</v>
      </c>
      <c r="G175" s="245">
        <v>0</v>
      </c>
      <c r="H175" s="245">
        <v>0</v>
      </c>
      <c r="I175" s="246">
        <v>0</v>
      </c>
      <c r="J175" s="246">
        <v>0</v>
      </c>
      <c r="K175" s="246">
        <v>0</v>
      </c>
      <c r="L175" s="246">
        <v>0</v>
      </c>
      <c r="M175" s="246">
        <v>0</v>
      </c>
      <c r="N175" s="246">
        <v>0</v>
      </c>
      <c r="O175" s="246">
        <v>0</v>
      </c>
      <c r="Q175" s="415"/>
      <c r="R175" s="415">
        <v>-4274.66</v>
      </c>
      <c r="S175" s="420"/>
      <c r="T175" s="246">
        <v>0</v>
      </c>
      <c r="U175" s="246">
        <v>0</v>
      </c>
      <c r="V175" s="246">
        <v>0</v>
      </c>
    </row>
    <row r="176" spans="1:22" s="247" customFormat="1" ht="15.75" customHeight="1" x14ac:dyDescent="0.25">
      <c r="A176" s="416">
        <v>175</v>
      </c>
      <c r="B176" s="243">
        <v>6</v>
      </c>
      <c r="C176" s="243">
        <v>5</v>
      </c>
      <c r="D176" s="243">
        <v>3</v>
      </c>
      <c r="E176" s="112" t="s">
        <v>160</v>
      </c>
      <c r="F176" s="112" t="s">
        <v>55</v>
      </c>
      <c r="G176" s="245">
        <v>0</v>
      </c>
      <c r="H176" s="245">
        <v>0</v>
      </c>
      <c r="I176" s="246">
        <v>0</v>
      </c>
      <c r="J176" s="246">
        <v>0</v>
      </c>
      <c r="K176" s="246">
        <v>0</v>
      </c>
      <c r="L176" s="246">
        <v>0</v>
      </c>
      <c r="M176" s="246">
        <v>0</v>
      </c>
      <c r="N176" s="246">
        <v>0</v>
      </c>
      <c r="O176" s="246">
        <v>0</v>
      </c>
      <c r="Q176" s="415"/>
      <c r="R176" s="415">
        <v>-4274.66</v>
      </c>
      <c r="S176" s="420"/>
      <c r="T176" s="246">
        <v>0</v>
      </c>
      <c r="U176" s="246">
        <v>0</v>
      </c>
      <c r="V176" s="246">
        <v>0</v>
      </c>
    </row>
    <row r="177" spans="1:22" s="247" customFormat="1" ht="15.75" customHeight="1" x14ac:dyDescent="0.25">
      <c r="A177" s="416">
        <v>176</v>
      </c>
      <c r="B177" s="243">
        <v>6</v>
      </c>
      <c r="C177" s="243">
        <v>5</v>
      </c>
      <c r="D177" s="243">
        <v>5</v>
      </c>
      <c r="E177" s="112" t="s">
        <v>60</v>
      </c>
      <c r="F177" s="112" t="s">
        <v>61</v>
      </c>
      <c r="G177" s="245">
        <v>0</v>
      </c>
      <c r="H177" s="245">
        <v>0</v>
      </c>
      <c r="I177" s="246"/>
      <c r="J177" s="246"/>
      <c r="K177" s="246"/>
      <c r="L177" s="246">
        <v>0</v>
      </c>
      <c r="M177" s="246">
        <v>0</v>
      </c>
      <c r="N177" s="246">
        <v>0</v>
      </c>
      <c r="O177" s="246">
        <v>0</v>
      </c>
      <c r="Q177" s="415"/>
      <c r="R177" s="415">
        <v>-15000</v>
      </c>
      <c r="S177" s="420"/>
      <c r="T177" s="246">
        <v>0</v>
      </c>
      <c r="U177" s="246">
        <v>0</v>
      </c>
      <c r="V177" s="246">
        <v>0</v>
      </c>
    </row>
    <row r="178" spans="1:22" s="247" customFormat="1" ht="15.75" customHeight="1" x14ac:dyDescent="0.25">
      <c r="A178" s="416">
        <v>177</v>
      </c>
      <c r="B178" s="243">
        <v>6</v>
      </c>
      <c r="C178" s="243">
        <v>5</v>
      </c>
      <c r="D178" s="243">
        <v>8</v>
      </c>
      <c r="E178" s="112" t="s">
        <v>339</v>
      </c>
      <c r="F178" s="112" t="s">
        <v>45</v>
      </c>
      <c r="G178" s="245">
        <v>0</v>
      </c>
      <c r="H178" s="245">
        <v>0</v>
      </c>
      <c r="I178" s="246"/>
      <c r="J178" s="246"/>
      <c r="K178" s="246"/>
      <c r="L178" s="246"/>
      <c r="M178" s="246"/>
      <c r="N178" s="246">
        <v>0</v>
      </c>
      <c r="O178" s="246">
        <v>0</v>
      </c>
      <c r="Q178" s="415"/>
      <c r="R178" s="415">
        <v>-15000</v>
      </c>
      <c r="S178" s="420"/>
      <c r="T178" s="246"/>
      <c r="U178" s="246">
        <v>0</v>
      </c>
      <c r="V178" s="246">
        <v>0</v>
      </c>
    </row>
    <row r="179" spans="1:22" s="247" customFormat="1" ht="15.75" customHeight="1" x14ac:dyDescent="0.25">
      <c r="A179" s="416">
        <v>178</v>
      </c>
      <c r="B179" s="243">
        <v>6</v>
      </c>
      <c r="C179" s="243">
        <v>5</v>
      </c>
      <c r="D179" s="243">
        <v>11</v>
      </c>
      <c r="E179" s="112" t="s">
        <v>236</v>
      </c>
      <c r="F179" s="112" t="s">
        <v>237</v>
      </c>
      <c r="G179" s="245">
        <v>0</v>
      </c>
      <c r="H179" s="245">
        <v>0</v>
      </c>
      <c r="I179" s="246"/>
      <c r="J179" s="246"/>
      <c r="K179" s="246"/>
      <c r="L179" s="246"/>
      <c r="M179" s="246">
        <v>0</v>
      </c>
      <c r="N179" s="246">
        <v>0</v>
      </c>
      <c r="O179" s="246">
        <v>0</v>
      </c>
      <c r="Q179" s="415"/>
      <c r="R179" s="415">
        <v>-15000</v>
      </c>
      <c r="S179" s="420"/>
      <c r="T179" s="246"/>
      <c r="U179" s="246">
        <v>0</v>
      </c>
      <c r="V179" s="246">
        <v>0</v>
      </c>
    </row>
    <row r="180" spans="1:22" s="247" customFormat="1" ht="15.75" customHeight="1" x14ac:dyDescent="0.25">
      <c r="A180" s="416">
        <v>179</v>
      </c>
      <c r="B180" s="243">
        <v>5</v>
      </c>
      <c r="C180" s="243">
        <v>5</v>
      </c>
      <c r="D180" s="243">
        <v>12</v>
      </c>
      <c r="E180" s="244" t="s">
        <v>204</v>
      </c>
      <c r="F180" s="244" t="s">
        <v>294</v>
      </c>
      <c r="G180" s="245">
        <v>0</v>
      </c>
      <c r="H180" s="245">
        <v>0</v>
      </c>
      <c r="I180" s="246">
        <v>0</v>
      </c>
      <c r="J180" s="246">
        <v>0</v>
      </c>
      <c r="K180" s="246">
        <v>0</v>
      </c>
      <c r="L180" s="246">
        <v>0</v>
      </c>
      <c r="M180" s="246">
        <v>0</v>
      </c>
      <c r="N180" s="246">
        <v>0</v>
      </c>
      <c r="O180" s="246">
        <v>0</v>
      </c>
      <c r="Q180" s="415"/>
      <c r="R180" s="415">
        <v>-20.75</v>
      </c>
      <c r="S180" s="420"/>
      <c r="T180" s="246">
        <v>0</v>
      </c>
      <c r="U180" s="246">
        <v>0</v>
      </c>
      <c r="V180" s="246">
        <v>0</v>
      </c>
    </row>
    <row r="181" spans="1:22" s="247" customFormat="1" ht="15.75" customHeight="1" x14ac:dyDescent="0.25">
      <c r="A181" s="416">
        <v>180</v>
      </c>
      <c r="B181" s="243">
        <v>5</v>
      </c>
      <c r="C181" s="243">
        <v>5</v>
      </c>
      <c r="D181" s="243">
        <v>14</v>
      </c>
      <c r="E181" s="112" t="s">
        <v>342</v>
      </c>
      <c r="F181" s="112" t="s">
        <v>120</v>
      </c>
      <c r="G181" s="245">
        <v>0</v>
      </c>
      <c r="H181" s="245">
        <v>0</v>
      </c>
      <c r="I181" s="246">
        <v>0</v>
      </c>
      <c r="J181" s="246">
        <v>0</v>
      </c>
      <c r="K181" s="246"/>
      <c r="L181" s="246"/>
      <c r="M181" s="246"/>
      <c r="N181" s="246">
        <v>0</v>
      </c>
      <c r="O181" s="246">
        <v>0</v>
      </c>
      <c r="Q181" s="415"/>
      <c r="R181" s="415">
        <v>-15000</v>
      </c>
      <c r="S181" s="420"/>
      <c r="T181" s="246">
        <v>0</v>
      </c>
      <c r="U181" s="246">
        <v>0</v>
      </c>
      <c r="V181" s="246">
        <v>0</v>
      </c>
    </row>
    <row r="182" spans="1:22" s="247" customFormat="1" ht="15.75" customHeight="1" x14ac:dyDescent="0.25">
      <c r="A182" s="416">
        <v>181</v>
      </c>
      <c r="B182" s="243">
        <v>5</v>
      </c>
      <c r="C182" s="243">
        <v>5</v>
      </c>
      <c r="D182" s="243">
        <v>19</v>
      </c>
      <c r="E182" s="112" t="s">
        <v>343</v>
      </c>
      <c r="F182" s="112" t="s">
        <v>344</v>
      </c>
      <c r="G182" s="245">
        <v>0</v>
      </c>
      <c r="H182" s="245">
        <v>0</v>
      </c>
      <c r="I182" s="246">
        <v>0</v>
      </c>
      <c r="J182" s="246">
        <v>0</v>
      </c>
      <c r="K182" s="246"/>
      <c r="L182" s="246"/>
      <c r="M182" s="246"/>
      <c r="N182" s="246">
        <v>0</v>
      </c>
      <c r="O182" s="246">
        <v>0</v>
      </c>
      <c r="Q182" s="415"/>
      <c r="R182" s="415">
        <v>-4000</v>
      </c>
      <c r="S182" s="420"/>
      <c r="T182" s="246">
        <v>0</v>
      </c>
      <c r="U182" s="246">
        <v>0</v>
      </c>
      <c r="V182" s="246">
        <v>0</v>
      </c>
    </row>
    <row r="183" spans="1:22" s="247" customFormat="1" ht="15.75" customHeight="1" x14ac:dyDescent="0.25">
      <c r="A183" s="416">
        <v>182</v>
      </c>
      <c r="B183" s="243">
        <v>5</v>
      </c>
      <c r="C183" s="243">
        <v>5</v>
      </c>
      <c r="D183" s="243">
        <v>22</v>
      </c>
      <c r="E183" s="112" t="s">
        <v>291</v>
      </c>
      <c r="F183" s="112" t="s">
        <v>292</v>
      </c>
      <c r="G183" s="245">
        <v>0</v>
      </c>
      <c r="H183" s="245">
        <v>0</v>
      </c>
      <c r="I183" s="246">
        <v>0</v>
      </c>
      <c r="J183" s="246">
        <v>0</v>
      </c>
      <c r="K183" s="246">
        <v>0</v>
      </c>
      <c r="L183" s="246">
        <v>0</v>
      </c>
      <c r="M183" s="246">
        <v>0</v>
      </c>
      <c r="N183" s="246">
        <v>0</v>
      </c>
      <c r="O183" s="246">
        <v>0</v>
      </c>
      <c r="Q183" s="415"/>
      <c r="R183" s="415">
        <v>-2930</v>
      </c>
      <c r="S183" s="420"/>
      <c r="T183" s="246">
        <v>0</v>
      </c>
      <c r="U183" s="246">
        <v>0</v>
      </c>
      <c r="V183" s="246">
        <v>0</v>
      </c>
    </row>
    <row r="184" spans="1:22" s="247" customFormat="1" ht="15.75" customHeight="1" x14ac:dyDescent="0.25">
      <c r="A184" s="416">
        <v>183</v>
      </c>
      <c r="B184" s="243">
        <v>5</v>
      </c>
      <c r="C184" s="243">
        <v>6</v>
      </c>
      <c r="D184" s="243">
        <v>1</v>
      </c>
      <c r="E184" s="112" t="s">
        <v>238</v>
      </c>
      <c r="F184" s="112" t="s">
        <v>239</v>
      </c>
      <c r="G184" s="245">
        <v>0</v>
      </c>
      <c r="H184" s="245">
        <v>0</v>
      </c>
      <c r="I184" s="246"/>
      <c r="J184" s="246"/>
      <c r="K184" s="246"/>
      <c r="L184" s="246"/>
      <c r="M184" s="246">
        <v>0</v>
      </c>
      <c r="N184" s="246">
        <v>0</v>
      </c>
      <c r="O184" s="246">
        <v>0</v>
      </c>
      <c r="Q184" s="415"/>
      <c r="R184" s="415">
        <v>-4000</v>
      </c>
      <c r="S184" s="420"/>
      <c r="T184" s="246"/>
      <c r="U184" s="246"/>
      <c r="V184" s="246">
        <v>0</v>
      </c>
    </row>
    <row r="185" spans="1:22" s="247" customFormat="1" ht="15.75" customHeight="1" x14ac:dyDescent="0.25">
      <c r="A185" s="416">
        <v>184</v>
      </c>
      <c r="B185" s="243">
        <v>5</v>
      </c>
      <c r="C185" s="243">
        <v>6</v>
      </c>
      <c r="D185" s="243">
        <v>3</v>
      </c>
      <c r="E185" s="112" t="s">
        <v>295</v>
      </c>
      <c r="F185" s="112" t="s">
        <v>296</v>
      </c>
      <c r="G185" s="245">
        <v>0</v>
      </c>
      <c r="H185" s="245">
        <v>0</v>
      </c>
      <c r="I185" s="246">
        <v>0</v>
      </c>
      <c r="J185" s="246">
        <v>0</v>
      </c>
      <c r="K185" s="246">
        <v>0</v>
      </c>
      <c r="L185" s="246">
        <v>0</v>
      </c>
      <c r="M185" s="246">
        <v>0</v>
      </c>
      <c r="N185" s="246">
        <v>0</v>
      </c>
      <c r="O185" s="246">
        <v>0</v>
      </c>
      <c r="Q185" s="415"/>
      <c r="R185" s="415">
        <v>-4000</v>
      </c>
      <c r="S185" s="420"/>
      <c r="T185" s="246">
        <v>0</v>
      </c>
      <c r="U185" s="246">
        <v>0</v>
      </c>
      <c r="V185" s="246">
        <v>0</v>
      </c>
    </row>
    <row r="186" spans="1:22" s="247" customFormat="1" ht="15.75" customHeight="1" x14ac:dyDescent="0.25">
      <c r="A186" s="416">
        <v>185</v>
      </c>
      <c r="B186" s="243">
        <v>4</v>
      </c>
      <c r="C186" s="243">
        <v>6</v>
      </c>
      <c r="D186" s="243">
        <v>14</v>
      </c>
      <c r="E186" s="112" t="s">
        <v>391</v>
      </c>
      <c r="F186" s="112" t="s">
        <v>16</v>
      </c>
      <c r="G186" s="245">
        <v>0</v>
      </c>
      <c r="H186" s="245">
        <v>0</v>
      </c>
      <c r="I186" s="246"/>
      <c r="J186" s="246"/>
      <c r="K186" s="246">
        <v>0</v>
      </c>
      <c r="L186" s="246">
        <v>0</v>
      </c>
      <c r="M186" s="246">
        <v>0</v>
      </c>
      <c r="N186" s="246">
        <v>0</v>
      </c>
      <c r="O186" s="246">
        <v>0</v>
      </c>
      <c r="Q186" s="415"/>
      <c r="R186" s="415">
        <v>-1547</v>
      </c>
      <c r="S186" s="420"/>
      <c r="T186" s="246">
        <v>0</v>
      </c>
      <c r="U186" s="246">
        <v>0</v>
      </c>
      <c r="V186" s="246">
        <v>0</v>
      </c>
    </row>
    <row r="187" spans="1:22" s="247" customFormat="1" ht="15.75" customHeight="1" x14ac:dyDescent="0.25">
      <c r="A187" s="416">
        <v>186</v>
      </c>
      <c r="B187" s="243">
        <v>4</v>
      </c>
      <c r="C187" s="243">
        <v>6</v>
      </c>
      <c r="D187" s="243">
        <v>21</v>
      </c>
      <c r="E187" s="244" t="s">
        <v>199</v>
      </c>
      <c r="F187" s="112" t="s">
        <v>55</v>
      </c>
      <c r="G187" s="245">
        <v>0</v>
      </c>
      <c r="H187" s="245">
        <v>0</v>
      </c>
      <c r="I187" s="246">
        <v>0</v>
      </c>
      <c r="J187" s="246">
        <v>0</v>
      </c>
      <c r="K187" s="246">
        <v>0</v>
      </c>
      <c r="L187" s="246">
        <v>0</v>
      </c>
      <c r="M187" s="246">
        <v>0</v>
      </c>
      <c r="N187" s="246">
        <v>0</v>
      </c>
      <c r="O187" s="246">
        <v>0</v>
      </c>
      <c r="Q187" s="415"/>
      <c r="R187" s="415">
        <v>-15000</v>
      </c>
      <c r="S187" s="420"/>
      <c r="T187" s="246">
        <v>0</v>
      </c>
      <c r="U187" s="246">
        <v>0</v>
      </c>
      <c r="V187" s="246">
        <v>0</v>
      </c>
    </row>
    <row r="188" spans="1:22" s="247" customFormat="1" ht="15.75" customHeight="1" x14ac:dyDescent="0.25">
      <c r="A188" s="416">
        <v>187</v>
      </c>
      <c r="B188" s="243">
        <v>4</v>
      </c>
      <c r="C188" s="243">
        <v>7</v>
      </c>
      <c r="D188" s="243">
        <v>5</v>
      </c>
      <c r="E188" s="112" t="s">
        <v>345</v>
      </c>
      <c r="F188" s="112" t="s">
        <v>346</v>
      </c>
      <c r="G188" s="245">
        <v>0</v>
      </c>
      <c r="H188" s="245">
        <v>0</v>
      </c>
      <c r="I188" s="246">
        <v>0</v>
      </c>
      <c r="J188" s="246">
        <v>0</v>
      </c>
      <c r="K188" s="246">
        <v>0</v>
      </c>
      <c r="L188" s="246">
        <v>0</v>
      </c>
      <c r="M188" s="246">
        <v>0</v>
      </c>
      <c r="N188" s="246">
        <v>0</v>
      </c>
      <c r="O188" s="246">
        <v>0</v>
      </c>
      <c r="Q188" s="415"/>
      <c r="R188" s="415">
        <v>-11000</v>
      </c>
      <c r="S188" s="420"/>
      <c r="T188" s="246">
        <v>0</v>
      </c>
      <c r="U188" s="246">
        <v>0</v>
      </c>
      <c r="V188" s="246">
        <v>0</v>
      </c>
    </row>
    <row r="189" spans="1:22" s="247" customFormat="1" ht="15.75" customHeight="1" x14ac:dyDescent="0.25">
      <c r="A189" s="416">
        <v>188</v>
      </c>
      <c r="B189" s="243">
        <v>4</v>
      </c>
      <c r="C189" s="243">
        <v>7</v>
      </c>
      <c r="D189" s="243">
        <v>6</v>
      </c>
      <c r="E189" s="244" t="s">
        <v>163</v>
      </c>
      <c r="F189" s="112" t="s">
        <v>164</v>
      </c>
      <c r="G189" s="245">
        <v>0</v>
      </c>
      <c r="H189" s="245">
        <v>0</v>
      </c>
      <c r="I189" s="246">
        <v>0</v>
      </c>
      <c r="J189" s="246">
        <v>0</v>
      </c>
      <c r="K189" s="246">
        <v>0</v>
      </c>
      <c r="L189" s="246">
        <v>0</v>
      </c>
      <c r="M189" s="246">
        <v>0</v>
      </c>
      <c r="N189" s="246">
        <v>0</v>
      </c>
      <c r="O189" s="246">
        <v>0</v>
      </c>
      <c r="Q189" s="415"/>
      <c r="R189" s="415">
        <v>-467</v>
      </c>
      <c r="S189" s="420"/>
      <c r="T189" s="246"/>
      <c r="U189" s="246">
        <v>0</v>
      </c>
      <c r="V189" s="246">
        <v>0</v>
      </c>
    </row>
    <row r="190" spans="1:22" s="247" customFormat="1" ht="15.75" customHeight="1" x14ac:dyDescent="0.25">
      <c r="A190" s="416">
        <v>189</v>
      </c>
      <c r="B190" s="243">
        <v>4</v>
      </c>
      <c r="C190" s="243">
        <v>7</v>
      </c>
      <c r="D190" s="243">
        <v>11</v>
      </c>
      <c r="E190" s="112" t="s">
        <v>172</v>
      </c>
      <c r="F190" s="112" t="s">
        <v>122</v>
      </c>
      <c r="G190" s="245">
        <v>0</v>
      </c>
      <c r="H190" s="245">
        <v>0</v>
      </c>
      <c r="I190" s="246"/>
      <c r="J190" s="246">
        <v>0</v>
      </c>
      <c r="K190" s="246">
        <v>0</v>
      </c>
      <c r="L190" s="246">
        <v>0</v>
      </c>
      <c r="M190" s="246">
        <v>0</v>
      </c>
      <c r="N190" s="246">
        <v>0</v>
      </c>
      <c r="O190" s="246">
        <v>0</v>
      </c>
      <c r="Q190" s="415"/>
      <c r="R190" s="415">
        <v>-253</v>
      </c>
      <c r="S190" s="420"/>
      <c r="T190" s="246">
        <v>0</v>
      </c>
      <c r="U190" s="246">
        <v>0</v>
      </c>
      <c r="V190" s="246">
        <v>0</v>
      </c>
    </row>
    <row r="191" spans="1:22" s="247" customFormat="1" ht="15.75" customHeight="1" x14ac:dyDescent="0.25">
      <c r="A191" s="416">
        <v>190</v>
      </c>
      <c r="B191" s="243">
        <v>3</v>
      </c>
      <c r="C191" s="243">
        <v>7</v>
      </c>
      <c r="D191" s="243">
        <v>12</v>
      </c>
      <c r="E191" s="112" t="s">
        <v>244</v>
      </c>
      <c r="F191" s="112" t="s">
        <v>245</v>
      </c>
      <c r="G191" s="245">
        <v>0</v>
      </c>
      <c r="H191" s="245">
        <v>0</v>
      </c>
      <c r="I191" s="246">
        <v>0</v>
      </c>
      <c r="J191" s="246">
        <v>0</v>
      </c>
      <c r="K191" s="246">
        <v>0</v>
      </c>
      <c r="L191" s="246">
        <v>0</v>
      </c>
      <c r="M191" s="246">
        <v>0</v>
      </c>
      <c r="N191" s="246">
        <v>0</v>
      </c>
      <c r="O191" s="246">
        <v>0</v>
      </c>
      <c r="Q191" s="415"/>
      <c r="R191" s="415">
        <v>-8569</v>
      </c>
      <c r="S191" s="420"/>
      <c r="T191" s="246">
        <v>0</v>
      </c>
      <c r="U191" s="246">
        <v>0</v>
      </c>
      <c r="V191" s="246">
        <v>0</v>
      </c>
    </row>
    <row r="192" spans="1:22" s="247" customFormat="1" ht="15.75" customHeight="1" x14ac:dyDescent="0.25">
      <c r="A192" s="416">
        <v>191</v>
      </c>
      <c r="B192" s="243">
        <v>4</v>
      </c>
      <c r="C192" s="243">
        <v>8</v>
      </c>
      <c r="D192" s="243">
        <v>3</v>
      </c>
      <c r="E192" s="244" t="s">
        <v>303</v>
      </c>
      <c r="F192" s="112" t="s">
        <v>304</v>
      </c>
      <c r="G192" s="245">
        <v>0</v>
      </c>
      <c r="H192" s="245">
        <v>0</v>
      </c>
      <c r="I192" s="246">
        <v>0</v>
      </c>
      <c r="J192" s="246">
        <v>0</v>
      </c>
      <c r="K192" s="246">
        <v>0</v>
      </c>
      <c r="L192" s="246">
        <v>0</v>
      </c>
      <c r="M192" s="246">
        <v>0</v>
      </c>
      <c r="N192" s="246">
        <v>0</v>
      </c>
      <c r="O192" s="246">
        <v>0</v>
      </c>
      <c r="Q192" s="415"/>
      <c r="R192" s="415">
        <v>-15000</v>
      </c>
      <c r="S192" s="420"/>
      <c r="T192" s="246">
        <v>0</v>
      </c>
      <c r="U192" s="246">
        <v>0</v>
      </c>
      <c r="V192" s="246">
        <v>0</v>
      </c>
    </row>
    <row r="193" spans="1:22" s="247" customFormat="1" ht="15.75" customHeight="1" x14ac:dyDescent="0.25">
      <c r="A193" s="416">
        <v>192</v>
      </c>
      <c r="B193" s="243">
        <v>4</v>
      </c>
      <c r="C193" s="243">
        <v>8</v>
      </c>
      <c r="D193" s="243">
        <v>4</v>
      </c>
      <c r="E193" s="244" t="s">
        <v>165</v>
      </c>
      <c r="F193" s="112" t="s">
        <v>166</v>
      </c>
      <c r="G193" s="245">
        <v>0</v>
      </c>
      <c r="H193" s="245">
        <v>0</v>
      </c>
      <c r="I193" s="246">
        <v>0</v>
      </c>
      <c r="J193" s="246">
        <v>0</v>
      </c>
      <c r="K193" s="246">
        <v>0</v>
      </c>
      <c r="L193" s="246">
        <v>0</v>
      </c>
      <c r="M193" s="246">
        <v>0</v>
      </c>
      <c r="N193" s="246">
        <v>0</v>
      </c>
      <c r="O193" s="246">
        <v>0</v>
      </c>
      <c r="Q193" s="415"/>
      <c r="R193" s="415">
        <v>-63</v>
      </c>
      <c r="S193" s="420"/>
      <c r="T193" s="246">
        <v>0</v>
      </c>
      <c r="U193" s="246">
        <v>0</v>
      </c>
      <c r="V193" s="246">
        <v>0</v>
      </c>
    </row>
    <row r="194" spans="1:22" s="247" customFormat="1" ht="15.75" customHeight="1" x14ac:dyDescent="0.25">
      <c r="A194" s="416">
        <v>193</v>
      </c>
      <c r="B194" s="243">
        <v>4</v>
      </c>
      <c r="C194" s="243">
        <v>8</v>
      </c>
      <c r="D194" s="243">
        <v>11</v>
      </c>
      <c r="E194" s="248" t="s">
        <v>43</v>
      </c>
      <c r="F194" s="249" t="s">
        <v>122</v>
      </c>
      <c r="G194" s="245">
        <v>0</v>
      </c>
      <c r="H194" s="245">
        <v>0</v>
      </c>
      <c r="I194" s="246">
        <v>0</v>
      </c>
      <c r="J194" s="246">
        <v>0</v>
      </c>
      <c r="K194" s="246">
        <v>0</v>
      </c>
      <c r="L194" s="246">
        <v>0</v>
      </c>
      <c r="M194" s="246">
        <v>0</v>
      </c>
      <c r="N194" s="246">
        <v>0</v>
      </c>
      <c r="O194" s="246">
        <v>0</v>
      </c>
      <c r="Q194" s="415"/>
      <c r="R194" s="415">
        <v>-3832</v>
      </c>
      <c r="S194" s="420"/>
      <c r="T194" s="246">
        <v>0</v>
      </c>
      <c r="U194" s="246">
        <v>0</v>
      </c>
      <c r="V194" s="246">
        <v>0</v>
      </c>
    </row>
    <row r="195" spans="1:22" s="247" customFormat="1" ht="15.75" customHeight="1" x14ac:dyDescent="0.25">
      <c r="A195" s="416">
        <v>194</v>
      </c>
      <c r="B195" s="243">
        <v>3</v>
      </c>
      <c r="C195" s="243">
        <v>8</v>
      </c>
      <c r="D195" s="243">
        <v>13</v>
      </c>
      <c r="E195" s="248" t="s">
        <v>399</v>
      </c>
      <c r="F195" s="249" t="s">
        <v>400</v>
      </c>
      <c r="G195" s="245">
        <v>0</v>
      </c>
      <c r="H195" s="245">
        <v>0</v>
      </c>
      <c r="I195" s="246">
        <v>0</v>
      </c>
      <c r="J195" s="246">
        <v>0</v>
      </c>
      <c r="K195" s="246">
        <v>0</v>
      </c>
      <c r="L195" s="246">
        <v>0</v>
      </c>
      <c r="M195" s="246">
        <v>0</v>
      </c>
      <c r="N195" s="246">
        <v>0</v>
      </c>
      <c r="O195" s="246">
        <v>0</v>
      </c>
      <c r="Q195" s="415"/>
      <c r="R195" s="415">
        <v>-394</v>
      </c>
      <c r="S195" s="420"/>
      <c r="T195" s="246">
        <v>0</v>
      </c>
      <c r="U195" s="246">
        <v>0</v>
      </c>
      <c r="V195" s="246">
        <v>0</v>
      </c>
    </row>
    <row r="196" spans="1:22" s="247" customFormat="1" ht="15.75" customHeight="1" x14ac:dyDescent="0.25">
      <c r="A196" s="416">
        <v>195</v>
      </c>
      <c r="B196" s="243">
        <v>3</v>
      </c>
      <c r="C196" s="243">
        <v>8</v>
      </c>
      <c r="D196" s="243">
        <v>16</v>
      </c>
      <c r="E196" s="244" t="s">
        <v>223</v>
      </c>
      <c r="F196" s="112" t="s">
        <v>224</v>
      </c>
      <c r="G196" s="245">
        <v>0</v>
      </c>
      <c r="H196" s="245">
        <v>0</v>
      </c>
      <c r="I196" s="246">
        <v>0</v>
      </c>
      <c r="J196" s="246">
        <v>0</v>
      </c>
      <c r="K196" s="246">
        <v>0</v>
      </c>
      <c r="L196" s="246">
        <v>0</v>
      </c>
      <c r="M196" s="246">
        <v>0</v>
      </c>
      <c r="N196" s="246">
        <v>0</v>
      </c>
      <c r="O196" s="246">
        <v>0</v>
      </c>
      <c r="Q196" s="415"/>
      <c r="R196" s="415">
        <v>-180</v>
      </c>
      <c r="S196" s="420"/>
      <c r="T196" s="246"/>
      <c r="U196" s="246">
        <v>0</v>
      </c>
      <c r="V196" s="246">
        <v>0</v>
      </c>
    </row>
    <row r="197" spans="1:22" s="247" customFormat="1" ht="15.75" customHeight="1" x14ac:dyDescent="0.25">
      <c r="A197" s="416">
        <v>196</v>
      </c>
      <c r="B197" s="243">
        <v>3</v>
      </c>
      <c r="C197" s="243">
        <v>8</v>
      </c>
      <c r="D197" s="243">
        <v>24</v>
      </c>
      <c r="E197" s="244" t="s">
        <v>217</v>
      </c>
      <c r="F197" s="112" t="s">
        <v>311</v>
      </c>
      <c r="G197" s="245">
        <v>0</v>
      </c>
      <c r="H197" s="245">
        <v>0</v>
      </c>
      <c r="I197" s="246"/>
      <c r="J197" s="246"/>
      <c r="K197" s="246"/>
      <c r="L197" s="246"/>
      <c r="M197" s="246"/>
      <c r="N197" s="246">
        <v>0</v>
      </c>
      <c r="O197" s="246">
        <v>0</v>
      </c>
      <c r="Q197" s="415"/>
      <c r="R197" s="415">
        <v>-15000</v>
      </c>
      <c r="S197" s="420"/>
      <c r="T197" s="246"/>
      <c r="U197" s="246">
        <v>0</v>
      </c>
      <c r="V197" s="246">
        <v>0</v>
      </c>
    </row>
    <row r="198" spans="1:22" s="247" customFormat="1" ht="15.75" customHeight="1" x14ac:dyDescent="0.25">
      <c r="A198" s="416">
        <v>197</v>
      </c>
      <c r="B198" s="243">
        <v>3</v>
      </c>
      <c r="C198" s="243">
        <v>9</v>
      </c>
      <c r="D198" s="243">
        <v>2</v>
      </c>
      <c r="E198" s="244" t="s">
        <v>402</v>
      </c>
      <c r="F198" s="112" t="s">
        <v>403</v>
      </c>
      <c r="G198" s="245">
        <v>0</v>
      </c>
      <c r="H198" s="245">
        <v>0</v>
      </c>
      <c r="I198" s="246"/>
      <c r="J198" s="246"/>
      <c r="K198" s="246"/>
      <c r="L198" s="246"/>
      <c r="M198" s="246">
        <v>0</v>
      </c>
      <c r="N198" s="246">
        <v>0</v>
      </c>
      <c r="O198" s="246">
        <v>0</v>
      </c>
      <c r="Q198" s="415"/>
      <c r="R198" s="415">
        <v>-15054</v>
      </c>
      <c r="S198" s="420"/>
      <c r="T198" s="246"/>
      <c r="U198" s="246">
        <v>0</v>
      </c>
      <c r="V198" s="246">
        <v>0</v>
      </c>
    </row>
    <row r="199" spans="1:22" s="247" customFormat="1" ht="15.75" customHeight="1" x14ac:dyDescent="0.25">
      <c r="A199" s="416">
        <v>198</v>
      </c>
      <c r="B199" s="243">
        <v>2</v>
      </c>
      <c r="C199" s="243">
        <v>9</v>
      </c>
      <c r="D199" s="243">
        <v>14</v>
      </c>
      <c r="E199" s="248" t="s">
        <v>226</v>
      </c>
      <c r="F199" s="249" t="s">
        <v>227</v>
      </c>
      <c r="G199" s="245">
        <v>0</v>
      </c>
      <c r="H199" s="245">
        <v>0</v>
      </c>
      <c r="I199" s="246">
        <v>0</v>
      </c>
      <c r="J199" s="246">
        <v>0</v>
      </c>
      <c r="K199" s="246">
        <v>0</v>
      </c>
      <c r="L199" s="246">
        <v>0</v>
      </c>
      <c r="M199" s="246">
        <v>0</v>
      </c>
      <c r="N199" s="246">
        <v>0</v>
      </c>
      <c r="O199" s="246">
        <v>0</v>
      </c>
      <c r="Q199" s="415"/>
      <c r="R199" s="415">
        <v>-8000</v>
      </c>
      <c r="S199" s="420"/>
      <c r="T199" s="246">
        <v>0</v>
      </c>
      <c r="U199" s="246">
        <v>0</v>
      </c>
      <c r="V199" s="246">
        <v>0</v>
      </c>
    </row>
    <row r="200" spans="1:22" s="247" customFormat="1" ht="15.75" customHeight="1" x14ac:dyDescent="0.25">
      <c r="A200" s="416">
        <v>199</v>
      </c>
      <c r="B200" s="243">
        <v>2</v>
      </c>
      <c r="C200" s="243">
        <v>9</v>
      </c>
      <c r="D200" s="243">
        <v>19</v>
      </c>
      <c r="E200" s="244" t="s">
        <v>404</v>
      </c>
      <c r="F200" s="112" t="s">
        <v>405</v>
      </c>
      <c r="G200" s="245">
        <v>0</v>
      </c>
      <c r="H200" s="245">
        <v>0</v>
      </c>
      <c r="I200" s="246">
        <v>0</v>
      </c>
      <c r="J200" s="246">
        <v>0</v>
      </c>
      <c r="K200" s="246">
        <v>0</v>
      </c>
      <c r="L200" s="246">
        <v>0</v>
      </c>
      <c r="M200" s="246">
        <v>0</v>
      </c>
      <c r="N200" s="246">
        <v>0</v>
      </c>
      <c r="O200" s="246">
        <v>0</v>
      </c>
      <c r="Q200" s="415"/>
      <c r="R200" s="415">
        <v>-15000</v>
      </c>
      <c r="S200" s="420"/>
      <c r="T200" s="246">
        <v>0</v>
      </c>
      <c r="U200" s="246">
        <v>0</v>
      </c>
      <c r="V200" s="246">
        <v>0</v>
      </c>
    </row>
    <row r="201" spans="1:22" s="247" customFormat="1" ht="15.75" customHeight="1" x14ac:dyDescent="0.25">
      <c r="A201" s="416">
        <v>200</v>
      </c>
      <c r="B201" s="243">
        <v>2</v>
      </c>
      <c r="C201" s="243">
        <v>9</v>
      </c>
      <c r="D201" s="243">
        <v>22</v>
      </c>
      <c r="E201" s="244" t="s">
        <v>163</v>
      </c>
      <c r="F201" s="112" t="s">
        <v>406</v>
      </c>
      <c r="G201" s="245">
        <v>0</v>
      </c>
      <c r="H201" s="245">
        <v>0</v>
      </c>
      <c r="I201" s="246">
        <v>0</v>
      </c>
      <c r="J201" s="246">
        <v>0</v>
      </c>
      <c r="K201" s="246">
        <v>0</v>
      </c>
      <c r="L201" s="246">
        <v>0</v>
      </c>
      <c r="M201" s="246">
        <v>0</v>
      </c>
      <c r="N201" s="246">
        <v>0</v>
      </c>
      <c r="O201" s="246">
        <v>0</v>
      </c>
      <c r="Q201" s="415"/>
      <c r="R201" s="415">
        <v>-15000</v>
      </c>
      <c r="S201" s="420"/>
      <c r="T201" s="246">
        <v>0</v>
      </c>
      <c r="U201" s="246">
        <v>0</v>
      </c>
      <c r="V201" s="246">
        <v>0</v>
      </c>
    </row>
    <row r="202" spans="1:22" s="247" customFormat="1" ht="15.75" customHeight="1" x14ac:dyDescent="0.25">
      <c r="A202" s="416">
        <v>201</v>
      </c>
      <c r="B202" s="243">
        <v>3</v>
      </c>
      <c r="C202" s="243">
        <v>10</v>
      </c>
      <c r="D202" s="243">
        <v>5</v>
      </c>
      <c r="E202" s="244" t="s">
        <v>363</v>
      </c>
      <c r="F202" s="112" t="s">
        <v>364</v>
      </c>
      <c r="G202" s="245">
        <v>0</v>
      </c>
      <c r="H202" s="245">
        <v>0</v>
      </c>
      <c r="I202" s="246">
        <v>0</v>
      </c>
      <c r="J202" s="246">
        <v>0</v>
      </c>
      <c r="K202" s="246">
        <v>0</v>
      </c>
      <c r="L202" s="246">
        <v>0</v>
      </c>
      <c r="M202" s="246">
        <v>0</v>
      </c>
      <c r="N202" s="246">
        <v>0</v>
      </c>
      <c r="O202" s="246">
        <v>0</v>
      </c>
      <c r="Q202" s="415"/>
      <c r="R202" s="415">
        <v>-15000</v>
      </c>
      <c r="S202" s="420"/>
      <c r="T202" s="246">
        <v>0</v>
      </c>
      <c r="U202" s="246">
        <v>0</v>
      </c>
      <c r="V202" s="246">
        <v>0</v>
      </c>
    </row>
    <row r="203" spans="1:22" s="247" customFormat="1" ht="15.75" customHeight="1" x14ac:dyDescent="0.25">
      <c r="A203" s="416">
        <v>202</v>
      </c>
      <c r="B203" s="243">
        <v>3</v>
      </c>
      <c r="C203" s="243">
        <v>10</v>
      </c>
      <c r="D203" s="243">
        <v>9</v>
      </c>
      <c r="E203" s="244" t="s">
        <v>34</v>
      </c>
      <c r="F203" s="112" t="s">
        <v>116</v>
      </c>
      <c r="G203" s="245">
        <v>0</v>
      </c>
      <c r="H203" s="245">
        <v>0</v>
      </c>
      <c r="I203" s="246">
        <v>0</v>
      </c>
      <c r="J203" s="246">
        <v>0</v>
      </c>
      <c r="K203" s="246">
        <v>0</v>
      </c>
      <c r="L203" s="246">
        <v>0</v>
      </c>
      <c r="M203" s="246">
        <v>0</v>
      </c>
      <c r="N203" s="246">
        <v>0</v>
      </c>
      <c r="O203" s="246">
        <v>0</v>
      </c>
      <c r="Q203" s="415"/>
      <c r="R203" s="415">
        <v>-11850</v>
      </c>
      <c r="S203" s="420"/>
      <c r="T203" s="246">
        <v>0</v>
      </c>
      <c r="U203" s="246">
        <v>0</v>
      </c>
      <c r="V203" s="246">
        <v>0</v>
      </c>
    </row>
    <row r="204" spans="1:22" s="247" customFormat="1" ht="15.75" customHeight="1" x14ac:dyDescent="0.25">
      <c r="A204" s="416">
        <v>203</v>
      </c>
      <c r="B204" s="243">
        <v>2</v>
      </c>
      <c r="C204" s="243">
        <v>10</v>
      </c>
      <c r="D204" s="243">
        <v>11</v>
      </c>
      <c r="E204" s="248" t="s">
        <v>320</v>
      </c>
      <c r="F204" s="249" t="s">
        <v>321</v>
      </c>
      <c r="G204" s="245">
        <v>0</v>
      </c>
      <c r="H204" s="245">
        <v>0</v>
      </c>
      <c r="I204" s="246">
        <v>0</v>
      </c>
      <c r="J204" s="246">
        <v>0</v>
      </c>
      <c r="K204" s="246">
        <v>0</v>
      </c>
      <c r="L204" s="246">
        <v>0</v>
      </c>
      <c r="M204" s="246">
        <v>0</v>
      </c>
      <c r="N204" s="246">
        <v>0</v>
      </c>
      <c r="O204" s="246">
        <v>0</v>
      </c>
      <c r="Q204" s="415"/>
      <c r="R204" s="415">
        <v>-4000</v>
      </c>
      <c r="S204" s="420"/>
      <c r="T204" s="246">
        <v>0</v>
      </c>
      <c r="U204" s="246">
        <v>0</v>
      </c>
      <c r="V204" s="246">
        <v>0</v>
      </c>
    </row>
    <row r="205" spans="1:22" s="247" customFormat="1" ht="15.75" customHeight="1" x14ac:dyDescent="0.25">
      <c r="A205" s="416">
        <v>204</v>
      </c>
      <c r="B205" s="243">
        <v>2</v>
      </c>
      <c r="C205" s="243">
        <v>10</v>
      </c>
      <c r="D205" s="243">
        <v>15</v>
      </c>
      <c r="E205" s="244" t="s">
        <v>366</v>
      </c>
      <c r="F205" s="112" t="s">
        <v>367</v>
      </c>
      <c r="G205" s="245">
        <v>0</v>
      </c>
      <c r="H205" s="245">
        <v>0</v>
      </c>
      <c r="I205" s="246">
        <v>0</v>
      </c>
      <c r="J205" s="246">
        <v>0</v>
      </c>
      <c r="K205" s="246">
        <v>0</v>
      </c>
      <c r="L205" s="246">
        <v>0</v>
      </c>
      <c r="M205" s="246">
        <v>0</v>
      </c>
      <c r="N205" s="246">
        <v>0</v>
      </c>
      <c r="O205" s="246">
        <v>0</v>
      </c>
      <c r="Q205" s="415"/>
      <c r="R205" s="415">
        <v>-15000</v>
      </c>
      <c r="S205" s="420"/>
      <c r="T205" s="246">
        <v>0</v>
      </c>
      <c r="U205" s="246">
        <v>0</v>
      </c>
      <c r="V205" s="246">
        <v>0</v>
      </c>
    </row>
    <row r="206" spans="1:22" s="247" customFormat="1" ht="15.75" customHeight="1" x14ac:dyDescent="0.25">
      <c r="A206" s="416">
        <v>205</v>
      </c>
      <c r="B206" s="243">
        <v>2</v>
      </c>
      <c r="C206" s="243">
        <v>10</v>
      </c>
      <c r="D206" s="243">
        <v>20</v>
      </c>
      <c r="E206" s="244" t="s">
        <v>408</v>
      </c>
      <c r="F206" s="112" t="s">
        <v>409</v>
      </c>
      <c r="G206" s="245">
        <v>0</v>
      </c>
      <c r="H206" s="245">
        <v>0</v>
      </c>
      <c r="I206" s="246">
        <v>0</v>
      </c>
      <c r="J206" s="246">
        <v>0</v>
      </c>
      <c r="K206" s="246">
        <v>0</v>
      </c>
      <c r="L206" s="246">
        <v>0</v>
      </c>
      <c r="M206" s="246">
        <v>0</v>
      </c>
      <c r="N206" s="246">
        <v>0</v>
      </c>
      <c r="O206" s="246">
        <v>0</v>
      </c>
      <c r="Q206" s="415"/>
      <c r="R206" s="415">
        <v>-15000</v>
      </c>
      <c r="S206" s="420"/>
      <c r="T206" s="246">
        <v>0</v>
      </c>
      <c r="U206" s="246">
        <v>0</v>
      </c>
      <c r="V206" s="246">
        <v>0</v>
      </c>
    </row>
    <row r="207" spans="1:22" s="247" customFormat="1" ht="15.75" customHeight="1" x14ac:dyDescent="0.25">
      <c r="A207" s="416">
        <v>206</v>
      </c>
      <c r="B207" s="243">
        <v>2</v>
      </c>
      <c r="C207" s="243">
        <v>11</v>
      </c>
      <c r="D207" s="243">
        <v>9</v>
      </c>
      <c r="E207" s="248" t="s">
        <v>371</v>
      </c>
      <c r="F207" s="249" t="s">
        <v>372</v>
      </c>
      <c r="G207" s="245">
        <v>0</v>
      </c>
      <c r="H207" s="245">
        <v>0</v>
      </c>
      <c r="I207" s="246">
        <v>0</v>
      </c>
      <c r="J207" s="246">
        <v>0</v>
      </c>
      <c r="K207" s="246">
        <v>0</v>
      </c>
      <c r="L207" s="246">
        <v>0</v>
      </c>
      <c r="M207" s="246">
        <v>0</v>
      </c>
      <c r="N207" s="246">
        <v>0</v>
      </c>
      <c r="O207" s="246">
        <v>0</v>
      </c>
      <c r="Q207" s="415"/>
      <c r="R207" s="415">
        <v>-4000</v>
      </c>
      <c r="S207" s="420"/>
      <c r="T207" s="246">
        <v>0</v>
      </c>
      <c r="U207" s="246">
        <v>0</v>
      </c>
      <c r="V207" s="246">
        <v>0</v>
      </c>
    </row>
    <row r="208" spans="1:22" s="247" customFormat="1" ht="15.75" customHeight="1" x14ac:dyDescent="0.25">
      <c r="A208" s="416">
        <v>207</v>
      </c>
      <c r="B208" s="243">
        <v>1</v>
      </c>
      <c r="C208" s="243">
        <v>11</v>
      </c>
      <c r="D208" s="243">
        <v>11</v>
      </c>
      <c r="E208" s="248" t="s">
        <v>207</v>
      </c>
      <c r="F208" s="249" t="s">
        <v>20</v>
      </c>
      <c r="G208" s="245">
        <v>0</v>
      </c>
      <c r="H208" s="245">
        <v>0</v>
      </c>
      <c r="I208" s="246">
        <v>0</v>
      </c>
      <c r="J208" s="246">
        <v>0</v>
      </c>
      <c r="K208" s="246">
        <v>0</v>
      </c>
      <c r="L208" s="246">
        <v>0</v>
      </c>
      <c r="M208" s="246">
        <v>0</v>
      </c>
      <c r="N208" s="246">
        <v>0</v>
      </c>
      <c r="O208" s="246">
        <v>0</v>
      </c>
      <c r="Q208" s="415"/>
      <c r="R208" s="415">
        <v>-177</v>
      </c>
      <c r="S208" s="420"/>
      <c r="T208" s="246"/>
      <c r="U208" s="246">
        <v>0</v>
      </c>
      <c r="V208" s="246">
        <v>0</v>
      </c>
    </row>
    <row r="209" spans="1:22" s="247" customFormat="1" ht="15.75" customHeight="1" x14ac:dyDescent="0.25">
      <c r="A209" s="416">
        <v>208</v>
      </c>
      <c r="B209" s="243">
        <v>2</v>
      </c>
      <c r="C209" s="243">
        <v>12</v>
      </c>
      <c r="D209" s="243">
        <v>2</v>
      </c>
      <c r="E209" s="249" t="s">
        <v>229</v>
      </c>
      <c r="F209" s="249" t="s">
        <v>213</v>
      </c>
      <c r="G209" s="245">
        <v>0</v>
      </c>
      <c r="H209" s="245">
        <v>0</v>
      </c>
      <c r="I209" s="246">
        <v>0</v>
      </c>
      <c r="J209" s="246">
        <v>0</v>
      </c>
      <c r="K209" s="246">
        <v>0</v>
      </c>
      <c r="L209" s="246">
        <v>0</v>
      </c>
      <c r="M209" s="246">
        <v>0</v>
      </c>
      <c r="N209" s="246">
        <v>0</v>
      </c>
      <c r="O209" s="246">
        <v>0</v>
      </c>
      <c r="Q209" s="415"/>
      <c r="R209" s="415">
        <v>-4000</v>
      </c>
      <c r="S209" s="420"/>
      <c r="T209" s="246">
        <v>0</v>
      </c>
      <c r="U209" s="246">
        <v>0</v>
      </c>
      <c r="V209" s="246">
        <v>0</v>
      </c>
    </row>
    <row r="210" spans="1:22" s="247" customFormat="1" ht="15.75" customHeight="1" x14ac:dyDescent="0.25">
      <c r="A210" s="416">
        <v>209</v>
      </c>
      <c r="B210" s="243">
        <v>2</v>
      </c>
      <c r="C210" s="243">
        <v>12</v>
      </c>
      <c r="D210" s="243">
        <v>3</v>
      </c>
      <c r="E210" s="244" t="s">
        <v>156</v>
      </c>
      <c r="F210" s="112" t="s">
        <v>412</v>
      </c>
      <c r="G210" s="245">
        <v>0</v>
      </c>
      <c r="H210" s="245">
        <v>0</v>
      </c>
      <c r="I210" s="246">
        <v>0</v>
      </c>
      <c r="J210" s="246">
        <v>0</v>
      </c>
      <c r="K210" s="246">
        <v>0</v>
      </c>
      <c r="L210" s="246">
        <v>0</v>
      </c>
      <c r="M210" s="246">
        <v>0</v>
      </c>
      <c r="N210" s="246">
        <v>0</v>
      </c>
      <c r="O210" s="246">
        <v>0</v>
      </c>
      <c r="Q210" s="415"/>
      <c r="R210" s="415">
        <v>-45000</v>
      </c>
      <c r="S210" s="420"/>
      <c r="T210" s="246">
        <v>0</v>
      </c>
      <c r="U210" s="246">
        <v>0</v>
      </c>
      <c r="V210" s="246">
        <v>0</v>
      </c>
    </row>
    <row r="211" spans="1:22" s="247" customFormat="1" ht="15.75" customHeight="1" x14ac:dyDescent="0.25">
      <c r="A211" s="416">
        <v>210</v>
      </c>
      <c r="B211" s="243">
        <v>2</v>
      </c>
      <c r="C211" s="243">
        <v>12</v>
      </c>
      <c r="D211" s="243">
        <v>7</v>
      </c>
      <c r="E211" s="248" t="s">
        <v>231</v>
      </c>
      <c r="F211" s="249" t="s">
        <v>413</v>
      </c>
      <c r="G211" s="245">
        <v>0</v>
      </c>
      <c r="H211" s="245">
        <v>0</v>
      </c>
      <c r="I211" s="246">
        <v>0</v>
      </c>
      <c r="J211" s="246">
        <v>0</v>
      </c>
      <c r="K211" s="246">
        <v>0</v>
      </c>
      <c r="L211" s="246">
        <v>0</v>
      </c>
      <c r="M211" s="246">
        <v>0</v>
      </c>
      <c r="N211" s="246">
        <v>0</v>
      </c>
      <c r="O211" s="246">
        <v>0</v>
      </c>
      <c r="Q211" s="415"/>
      <c r="R211" s="415">
        <v>-1000</v>
      </c>
      <c r="S211" s="420"/>
      <c r="T211" s="246">
        <v>0</v>
      </c>
      <c r="U211" s="246">
        <v>0</v>
      </c>
      <c r="V211" s="246">
        <v>0</v>
      </c>
    </row>
    <row r="212" spans="1:22" s="247" customFormat="1" ht="15.75" customHeight="1" x14ac:dyDescent="0.25">
      <c r="A212" s="416">
        <v>211</v>
      </c>
      <c r="B212" s="243">
        <v>1</v>
      </c>
      <c r="C212" s="243">
        <v>12</v>
      </c>
      <c r="D212" s="243">
        <v>13</v>
      </c>
      <c r="E212" s="249" t="s">
        <v>414</v>
      </c>
      <c r="F212" s="249" t="s">
        <v>45</v>
      </c>
      <c r="G212" s="245">
        <v>0</v>
      </c>
      <c r="H212" s="245">
        <v>0</v>
      </c>
      <c r="I212" s="246">
        <v>0</v>
      </c>
      <c r="J212" s="246">
        <v>0</v>
      </c>
      <c r="K212" s="246">
        <v>0</v>
      </c>
      <c r="L212" s="246">
        <v>0</v>
      </c>
      <c r="M212" s="246">
        <v>0</v>
      </c>
      <c r="N212" s="246">
        <v>0</v>
      </c>
      <c r="O212" s="246">
        <v>0</v>
      </c>
      <c r="Q212" s="415"/>
      <c r="R212" s="415">
        <v>-15173</v>
      </c>
      <c r="S212" s="420"/>
      <c r="T212" s="246">
        <v>0</v>
      </c>
      <c r="U212" s="246">
        <v>0</v>
      </c>
      <c r="V212" s="246">
        <v>0</v>
      </c>
    </row>
    <row r="213" spans="1:22" s="247" customFormat="1" ht="15.75" customHeight="1" x14ac:dyDescent="0.25">
      <c r="A213" s="416">
        <v>212</v>
      </c>
      <c r="B213" s="243">
        <v>1</v>
      </c>
      <c r="C213" s="243">
        <v>12</v>
      </c>
      <c r="D213" s="243">
        <v>18</v>
      </c>
      <c r="E213" s="251" t="s">
        <v>415</v>
      </c>
      <c r="F213" s="112" t="s">
        <v>416</v>
      </c>
      <c r="G213" s="245">
        <v>0</v>
      </c>
      <c r="H213" s="245">
        <v>0</v>
      </c>
      <c r="I213" s="246">
        <v>0</v>
      </c>
      <c r="J213" s="246">
        <v>0</v>
      </c>
      <c r="K213" s="246">
        <v>0</v>
      </c>
      <c r="L213" s="246">
        <v>0</v>
      </c>
      <c r="M213" s="246">
        <v>0</v>
      </c>
      <c r="N213" s="246">
        <v>0</v>
      </c>
      <c r="O213" s="246">
        <v>0</v>
      </c>
      <c r="Q213" s="415"/>
      <c r="R213" s="415">
        <v>-2000</v>
      </c>
      <c r="S213" s="420"/>
      <c r="T213" s="246">
        <v>0</v>
      </c>
      <c r="U213" s="246">
        <v>0</v>
      </c>
      <c r="V213" s="246">
        <v>0</v>
      </c>
    </row>
    <row r="214" spans="1:22" s="247" customFormat="1" ht="15.75" customHeight="1" x14ac:dyDescent="0.25">
      <c r="A214" s="416">
        <v>213</v>
      </c>
      <c r="B214" s="243">
        <v>1</v>
      </c>
      <c r="C214" s="243">
        <v>12</v>
      </c>
      <c r="D214" s="243">
        <v>22</v>
      </c>
      <c r="E214" s="244" t="s">
        <v>204</v>
      </c>
      <c r="F214" s="112" t="s">
        <v>417</v>
      </c>
      <c r="G214" s="245">
        <v>0</v>
      </c>
      <c r="H214" s="245">
        <v>0</v>
      </c>
      <c r="I214" s="246">
        <v>0</v>
      </c>
      <c r="J214" s="246">
        <v>0</v>
      </c>
      <c r="K214" s="246">
        <v>0</v>
      </c>
      <c r="L214" s="246">
        <v>0</v>
      </c>
      <c r="M214" s="246">
        <v>0</v>
      </c>
      <c r="N214" s="246">
        <v>0</v>
      </c>
      <c r="O214" s="246">
        <v>0</v>
      </c>
      <c r="Q214" s="415"/>
      <c r="R214" s="415">
        <v>-30000</v>
      </c>
      <c r="S214" s="420"/>
      <c r="T214" s="246">
        <v>0</v>
      </c>
      <c r="U214" s="246">
        <v>0</v>
      </c>
      <c r="V214" s="246">
        <v>0</v>
      </c>
    </row>
    <row r="215" spans="1:22" x14ac:dyDescent="0.25">
      <c r="S215" s="431">
        <v>1234785</v>
      </c>
    </row>
  </sheetData>
  <sheetProtection algorithmName="SHA-512" hashValue="OoJ6QldV/bhrlonXN6pmRTRVA3SB8cn0hAfSew6B++2d93gsyKewOaIt+72EqiuE+LwCEGP/NCrLRUMTCPk+/g==" saltValue="+0mVJrcOuZttXtdgd2CdaQ==" spinCount="100000" sheet="1" objects="1" scenarios="1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7"/>
  <sheetViews>
    <sheetView tabSelected="1" zoomScale="70" zoomScaleNormal="70" workbookViewId="0">
      <selection sqref="A1:A1048576"/>
    </sheetView>
  </sheetViews>
  <sheetFormatPr baseColWidth="10" defaultRowHeight="15" x14ac:dyDescent="0.25"/>
  <cols>
    <col min="1" max="16384" width="11.42578125" style="10"/>
  </cols>
  <sheetData>
    <row r="1" s="12" customFormat="1" x14ac:dyDescent="0.25"/>
    <row r="2" s="12" customFormat="1" x14ac:dyDescent="0.25"/>
    <row r="3" s="12" customFormat="1" x14ac:dyDescent="0.25"/>
    <row r="4" s="205" customFormat="1" x14ac:dyDescent="0.25"/>
    <row r="5" s="12" customFormat="1" x14ac:dyDescent="0.25"/>
    <row r="6" s="12" customFormat="1" x14ac:dyDescent="0.25"/>
    <row r="7" s="12" customFormat="1" x14ac:dyDescent="0.25"/>
    <row r="8" s="12" customFormat="1" x14ac:dyDescent="0.25"/>
    <row r="9" s="12" customFormat="1" x14ac:dyDescent="0.25"/>
    <row r="10" s="12" customFormat="1" x14ac:dyDescent="0.25"/>
    <row r="11" s="12" customFormat="1" x14ac:dyDescent="0.25"/>
    <row r="12" s="12" customFormat="1" x14ac:dyDescent="0.25"/>
    <row r="13" s="12" customFormat="1" x14ac:dyDescent="0.25"/>
    <row r="14" s="12" customFormat="1" x14ac:dyDescent="0.25"/>
    <row r="15" s="12" customFormat="1" x14ac:dyDescent="0.25"/>
    <row r="16" s="12" customFormat="1" x14ac:dyDescent="0.25"/>
    <row r="17" s="12" customFormat="1" x14ac:dyDescent="0.25"/>
    <row r="18" s="12" customFormat="1" x14ac:dyDescent="0.25"/>
    <row r="19" s="12" customFormat="1" x14ac:dyDescent="0.25"/>
    <row r="20" s="12" customFormat="1" x14ac:dyDescent="0.25"/>
    <row r="21" s="12" customFormat="1" x14ac:dyDescent="0.25"/>
    <row r="22" s="12" customFormat="1" x14ac:dyDescent="0.25"/>
    <row r="23" s="12" customFormat="1" x14ac:dyDescent="0.25"/>
    <row r="24" s="12" customFormat="1" x14ac:dyDescent="0.25"/>
    <row r="25" s="12" customFormat="1" x14ac:dyDescent="0.25"/>
    <row r="26" s="12" customFormat="1" x14ac:dyDescent="0.25"/>
    <row r="27" s="12" customFormat="1" x14ac:dyDescent="0.25"/>
    <row r="28" s="12" customFormat="1" x14ac:dyDescent="0.25"/>
    <row r="29" s="12" customFormat="1" x14ac:dyDescent="0.25"/>
    <row r="30" s="12" customFormat="1" x14ac:dyDescent="0.25"/>
    <row r="31" s="12" customFormat="1" x14ac:dyDescent="0.25"/>
    <row r="32" s="12" customFormat="1" x14ac:dyDescent="0.25"/>
    <row r="33" s="12" customFormat="1" x14ac:dyDescent="0.25"/>
    <row r="34" s="12" customFormat="1" x14ac:dyDescent="0.25"/>
    <row r="35" s="12" customFormat="1" x14ac:dyDescent="0.25"/>
    <row r="36" s="12" customFormat="1" x14ac:dyDescent="0.25"/>
    <row r="37" s="12" customFormat="1" x14ac:dyDescent="0.25"/>
    <row r="38" s="12" customFormat="1" x14ac:dyDescent="0.25"/>
    <row r="39" s="12" customFormat="1" x14ac:dyDescent="0.25"/>
    <row r="40" s="12" customFormat="1" x14ac:dyDescent="0.25"/>
    <row r="41" s="12" customFormat="1" x14ac:dyDescent="0.25"/>
    <row r="42" s="12" customFormat="1" x14ac:dyDescent="0.25"/>
    <row r="43" s="12" customFormat="1" x14ac:dyDescent="0.25"/>
    <row r="44" s="12" customFormat="1" x14ac:dyDescent="0.25"/>
    <row r="45" s="12" customFormat="1" x14ac:dyDescent="0.25"/>
    <row r="46" s="12" customFormat="1" x14ac:dyDescent="0.25"/>
    <row r="47" s="12" customFormat="1" x14ac:dyDescent="0.25"/>
    <row r="48" s="12" customFormat="1" x14ac:dyDescent="0.25"/>
    <row r="49" s="12" customFormat="1" x14ac:dyDescent="0.25"/>
    <row r="50" s="12" customFormat="1" x14ac:dyDescent="0.25"/>
    <row r="51" s="12" customFormat="1" x14ac:dyDescent="0.25"/>
    <row r="52" s="12" customFormat="1" x14ac:dyDescent="0.25"/>
    <row r="53" s="12" customFormat="1" x14ac:dyDescent="0.25"/>
    <row r="54" s="12" customFormat="1" x14ac:dyDescent="0.25"/>
    <row r="55" s="12" customFormat="1" x14ac:dyDescent="0.25"/>
    <row r="56" s="12" customFormat="1" x14ac:dyDescent="0.25"/>
    <row r="57" s="12" customFormat="1" x14ac:dyDescent="0.25"/>
    <row r="58" s="12" customFormat="1" x14ac:dyDescent="0.25"/>
    <row r="59" s="12" customFormat="1" x14ac:dyDescent="0.25"/>
    <row r="60" s="12" customFormat="1" x14ac:dyDescent="0.25"/>
    <row r="61" s="12" customFormat="1" x14ac:dyDescent="0.25"/>
    <row r="62" s="12" customFormat="1" x14ac:dyDescent="0.25"/>
    <row r="63" s="12" customFormat="1" x14ac:dyDescent="0.25"/>
    <row r="64" s="12" customFormat="1" x14ac:dyDescent="0.25"/>
    <row r="65" s="12" customFormat="1" x14ac:dyDescent="0.25"/>
    <row r="66" s="12" customFormat="1" x14ac:dyDescent="0.25"/>
    <row r="67" s="12" customFormat="1" x14ac:dyDescent="0.25"/>
    <row r="68" s="12" customFormat="1" x14ac:dyDescent="0.25"/>
    <row r="69" s="12" customFormat="1" x14ac:dyDescent="0.25"/>
    <row r="70" s="12" customFormat="1" x14ac:dyDescent="0.25"/>
    <row r="71" s="12" customFormat="1" x14ac:dyDescent="0.25"/>
    <row r="72" s="12" customFormat="1" x14ac:dyDescent="0.25"/>
    <row r="73" s="12" customFormat="1" x14ac:dyDescent="0.25"/>
    <row r="74" s="12" customFormat="1" x14ac:dyDescent="0.25"/>
    <row r="75" s="12" customFormat="1" x14ac:dyDescent="0.25"/>
    <row r="76" s="12" customFormat="1" x14ac:dyDescent="0.25"/>
    <row r="77" s="12" customFormat="1" x14ac:dyDescent="0.25"/>
  </sheetData>
  <sheetProtection algorithmName="SHA-512" hashValue="f1WhT+z8PSKvWswG/xHg6+ySI3UsE3NWE7M41eboxHh/IYlqgd6VkuD2qyoDQFx0HM57eB56nQlDZJCZCiwpCQ==" saltValue="CqvA4ALgQ9JMU2kj2vmPog==" spinCount="100000" sheet="1" objects="1" scenarios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00B0F0"/>
  </sheetPr>
  <dimension ref="A1:DD263"/>
  <sheetViews>
    <sheetView topLeftCell="A121" zoomScale="80" zoomScaleNormal="80" workbookViewId="0">
      <selection activeCell="G17" sqref="G17"/>
    </sheetView>
  </sheetViews>
  <sheetFormatPr baseColWidth="10" defaultRowHeight="15" x14ac:dyDescent="0.25"/>
  <cols>
    <col min="1" max="1" width="11.42578125" style="10"/>
    <col min="2" max="2" width="11.42578125" style="46"/>
    <col min="3" max="5" width="11.42578125" style="10"/>
    <col min="6" max="6" width="24.28515625" style="10" customWidth="1"/>
    <col min="7" max="7" width="12.42578125" style="10" bestFit="1" customWidth="1"/>
    <col min="8" max="8" width="11.42578125" style="10"/>
    <col min="9" max="9" width="14.140625" style="10" customWidth="1"/>
    <col min="10" max="10" width="0.7109375" style="34" customWidth="1"/>
    <col min="11" max="11" width="12.5703125" style="10" customWidth="1"/>
    <col min="12" max="12" width="12" style="10" customWidth="1"/>
    <col min="13" max="21" width="11.42578125" style="10"/>
    <col min="22" max="108" width="11.42578125" style="12"/>
    <col min="109" max="16384" width="11.42578125" style="10"/>
  </cols>
  <sheetData>
    <row r="1" spans="1:108" s="90" customFormat="1" ht="31.5" customHeight="1" x14ac:dyDescent="0.35">
      <c r="A1" s="87"/>
      <c r="B1" s="88"/>
      <c r="C1" s="236" t="s">
        <v>100</v>
      </c>
      <c r="E1" s="236"/>
      <c r="F1" s="236"/>
      <c r="G1" s="236"/>
      <c r="H1" s="236"/>
      <c r="I1" s="236"/>
      <c r="J1" s="236"/>
      <c r="K1" s="236" t="s">
        <v>65</v>
      </c>
      <c r="L1" s="236"/>
      <c r="M1" s="236"/>
      <c r="N1" s="236"/>
      <c r="O1" s="236"/>
      <c r="P1" s="236"/>
      <c r="Q1" s="236"/>
      <c r="R1" s="236"/>
      <c r="S1" s="91"/>
      <c r="T1" s="88"/>
      <c r="U1" s="88"/>
      <c r="V1" s="88"/>
      <c r="W1" s="92"/>
      <c r="X1" s="88"/>
      <c r="Y1" s="88"/>
      <c r="Z1" s="88"/>
      <c r="AA1" s="88"/>
      <c r="AB1" s="236"/>
      <c r="AC1" s="236"/>
      <c r="AD1" s="236"/>
      <c r="AE1" s="88"/>
      <c r="AF1" s="88"/>
      <c r="AG1" s="88"/>
      <c r="AH1" s="487"/>
      <c r="AI1" s="487"/>
      <c r="AJ1" s="487"/>
      <c r="AK1" s="487"/>
    </row>
    <row r="2" spans="1:108" s="62" customFormat="1" ht="17.25" x14ac:dyDescent="0.3">
      <c r="C2" s="62" t="s">
        <v>101</v>
      </c>
      <c r="K2" s="63"/>
      <c r="P2" s="63"/>
      <c r="R2" s="63"/>
      <c r="S2" s="63"/>
    </row>
    <row r="3" spans="1:108" s="61" customFormat="1" ht="18" x14ac:dyDescent="0.25">
      <c r="A3" s="488" t="s">
        <v>479</v>
      </c>
      <c r="B3" s="488"/>
      <c r="C3" s="488"/>
      <c r="D3" s="488"/>
      <c r="E3" s="488"/>
      <c r="F3" s="488"/>
      <c r="G3" s="488"/>
      <c r="H3" s="488"/>
      <c r="I3" s="488"/>
      <c r="K3" s="489" t="s">
        <v>102</v>
      </c>
      <c r="L3" s="489"/>
      <c r="M3" s="489"/>
      <c r="N3" s="489"/>
      <c r="O3" s="489"/>
      <c r="P3" s="489"/>
      <c r="Q3" s="489"/>
      <c r="R3" s="489"/>
      <c r="S3" s="489"/>
      <c r="T3" s="489"/>
      <c r="U3" s="489"/>
    </row>
    <row r="4" spans="1:108" s="12" customFormat="1" ht="15.75" thickBot="1" x14ac:dyDescent="0.3">
      <c r="A4" s="70" t="s">
        <v>0</v>
      </c>
      <c r="B4" s="60"/>
      <c r="C4" s="22"/>
      <c r="D4" s="22"/>
      <c r="E4" s="22"/>
      <c r="F4" s="22"/>
      <c r="G4" s="22"/>
      <c r="I4" s="262">
        <v>1698543.98</v>
      </c>
      <c r="J4" s="21"/>
      <c r="K4" s="22"/>
    </row>
    <row r="5" spans="1:108" ht="42" customHeight="1" thickTop="1" thickBot="1" x14ac:dyDescent="0.3">
      <c r="A5" s="7" t="s">
        <v>1</v>
      </c>
      <c r="B5" s="56" t="s">
        <v>67</v>
      </c>
      <c r="C5" s="7" t="s">
        <v>68</v>
      </c>
      <c r="D5" s="7" t="s">
        <v>2</v>
      </c>
      <c r="E5" s="7" t="s">
        <v>3</v>
      </c>
      <c r="F5" s="7" t="s">
        <v>4</v>
      </c>
      <c r="G5" s="7" t="s">
        <v>80</v>
      </c>
      <c r="H5" s="7" t="s">
        <v>81</v>
      </c>
      <c r="I5" s="7" t="s">
        <v>82</v>
      </c>
      <c r="J5" s="41"/>
      <c r="K5" s="58" t="s">
        <v>72</v>
      </c>
      <c r="L5" s="58" t="s">
        <v>73</v>
      </c>
      <c r="M5" s="58" t="s">
        <v>5</v>
      </c>
      <c r="N5" s="58" t="s">
        <v>77</v>
      </c>
      <c r="O5" s="58" t="s">
        <v>88</v>
      </c>
      <c r="P5" s="58" t="s">
        <v>74</v>
      </c>
      <c r="Q5" s="58" t="s">
        <v>75</v>
      </c>
      <c r="R5" s="58" t="s">
        <v>6</v>
      </c>
      <c r="S5" s="59" t="s">
        <v>76</v>
      </c>
      <c r="T5" s="59" t="s">
        <v>78</v>
      </c>
      <c r="U5" s="30" t="s">
        <v>79</v>
      </c>
    </row>
    <row r="6" spans="1:108" s="2" customFormat="1" ht="14.25" x14ac:dyDescent="0.3">
      <c r="A6" s="49" t="s">
        <v>482</v>
      </c>
      <c r="B6" s="50" t="s">
        <v>483</v>
      </c>
      <c r="C6" s="51" t="s">
        <v>643</v>
      </c>
      <c r="D6" s="52">
        <v>11</v>
      </c>
      <c r="E6" s="52">
        <v>6</v>
      </c>
      <c r="F6" s="53" t="s">
        <v>642</v>
      </c>
      <c r="G6" s="28"/>
      <c r="H6" s="54">
        <v>8000</v>
      </c>
      <c r="I6" s="55">
        <f>+I4+H6-G6</f>
        <v>1706543.98</v>
      </c>
      <c r="J6" s="6"/>
      <c r="K6" s="57">
        <v>7860</v>
      </c>
      <c r="L6" s="54"/>
      <c r="M6" s="54"/>
      <c r="N6" s="54"/>
      <c r="O6" s="54"/>
      <c r="P6" s="54">
        <v>140</v>
      </c>
      <c r="Q6" s="54"/>
      <c r="R6" s="54"/>
      <c r="S6" s="54"/>
      <c r="T6" s="54"/>
      <c r="U6" s="28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64"/>
      <c r="BI6" s="64"/>
      <c r="BJ6" s="64"/>
      <c r="BK6" s="64"/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4"/>
      <c r="BY6" s="64"/>
      <c r="BZ6" s="64"/>
      <c r="CA6" s="64"/>
      <c r="CB6" s="64"/>
      <c r="CC6" s="64"/>
      <c r="CD6" s="64"/>
      <c r="CE6" s="64"/>
      <c r="CF6" s="64"/>
      <c r="CG6" s="64"/>
      <c r="CH6" s="64"/>
      <c r="CI6" s="64"/>
      <c r="CJ6" s="64"/>
      <c r="CK6" s="64"/>
      <c r="CL6" s="64"/>
      <c r="CM6" s="64"/>
      <c r="CN6" s="64"/>
      <c r="CO6" s="64"/>
      <c r="CP6" s="64"/>
      <c r="CQ6" s="64"/>
      <c r="CR6" s="64"/>
      <c r="CS6" s="64"/>
      <c r="CT6" s="64"/>
      <c r="CU6" s="64"/>
      <c r="CV6" s="64"/>
      <c r="CW6" s="64"/>
      <c r="CX6" s="64"/>
      <c r="CY6" s="64"/>
      <c r="CZ6" s="64"/>
      <c r="DA6" s="64"/>
      <c r="DB6" s="64"/>
      <c r="DC6" s="64"/>
      <c r="DD6" s="64"/>
    </row>
    <row r="7" spans="1:108" s="2" customFormat="1" ht="14.25" x14ac:dyDescent="0.3">
      <c r="A7" s="49" t="s">
        <v>482</v>
      </c>
      <c r="B7" s="5">
        <v>367</v>
      </c>
      <c r="F7" s="2" t="s">
        <v>813</v>
      </c>
      <c r="G7" s="28">
        <v>400000</v>
      </c>
      <c r="H7" s="28"/>
      <c r="I7" s="36">
        <f t="shared" ref="I7:I45" si="0">+I6+H7-G7</f>
        <v>1306543.98</v>
      </c>
      <c r="J7" s="6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4"/>
      <c r="BR7" s="64"/>
      <c r="BS7" s="64"/>
      <c r="BT7" s="64"/>
      <c r="BU7" s="64"/>
      <c r="BV7" s="64"/>
      <c r="BW7" s="64"/>
      <c r="BX7" s="64"/>
      <c r="BY7" s="64"/>
      <c r="BZ7" s="64"/>
      <c r="CA7" s="64"/>
      <c r="CB7" s="64"/>
      <c r="CC7" s="64"/>
      <c r="CD7" s="64"/>
      <c r="CE7" s="64"/>
      <c r="CF7" s="64"/>
      <c r="CG7" s="64"/>
      <c r="CH7" s="64"/>
      <c r="CI7" s="64"/>
      <c r="CJ7" s="64"/>
      <c r="CK7" s="64"/>
      <c r="CL7" s="64"/>
      <c r="CM7" s="64"/>
      <c r="CN7" s="64"/>
      <c r="CO7" s="64"/>
      <c r="CP7" s="64"/>
      <c r="CQ7" s="64"/>
      <c r="CR7" s="64"/>
      <c r="CS7" s="64"/>
      <c r="CT7" s="64"/>
      <c r="CU7" s="64"/>
      <c r="CV7" s="64"/>
      <c r="CW7" s="64"/>
      <c r="CX7" s="64"/>
      <c r="CY7" s="64"/>
      <c r="CZ7" s="64"/>
      <c r="DA7" s="64"/>
      <c r="DB7" s="64"/>
      <c r="DC7" s="64"/>
      <c r="DD7" s="64"/>
    </row>
    <row r="8" spans="1:108" s="2" customFormat="1" ht="14.25" x14ac:dyDescent="0.3">
      <c r="A8" s="49" t="s">
        <v>482</v>
      </c>
      <c r="B8" s="33">
        <v>64508472</v>
      </c>
      <c r="C8" s="27">
        <v>2498</v>
      </c>
      <c r="D8" s="8">
        <v>9</v>
      </c>
      <c r="E8" s="8">
        <v>10</v>
      </c>
      <c r="F8" s="29" t="s">
        <v>427</v>
      </c>
      <c r="G8" s="28"/>
      <c r="H8" s="28">
        <v>4000</v>
      </c>
      <c r="I8" s="36">
        <f t="shared" si="0"/>
        <v>1310543.98</v>
      </c>
      <c r="J8" s="6"/>
      <c r="K8" s="37">
        <v>3913</v>
      </c>
      <c r="L8" s="28"/>
      <c r="M8" s="28"/>
      <c r="N8" s="28"/>
      <c r="O8" s="28"/>
      <c r="P8" s="28">
        <v>87</v>
      </c>
      <c r="Q8" s="28"/>
      <c r="R8" s="28"/>
      <c r="S8" s="28"/>
      <c r="T8" s="28"/>
      <c r="U8" s="28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  <c r="BM8" s="64"/>
      <c r="BN8" s="64"/>
      <c r="BO8" s="64"/>
      <c r="BP8" s="64"/>
      <c r="BQ8" s="64"/>
      <c r="BR8" s="64"/>
      <c r="BS8" s="64"/>
      <c r="BT8" s="64"/>
      <c r="BU8" s="64"/>
      <c r="BV8" s="64"/>
      <c r="BW8" s="64"/>
      <c r="BX8" s="64"/>
      <c r="BY8" s="64"/>
      <c r="BZ8" s="64"/>
      <c r="CA8" s="64"/>
      <c r="CB8" s="64"/>
      <c r="CC8" s="64"/>
      <c r="CD8" s="64"/>
      <c r="CE8" s="64"/>
      <c r="CF8" s="64"/>
      <c r="CG8" s="64"/>
      <c r="CH8" s="64"/>
      <c r="CI8" s="64"/>
      <c r="CJ8" s="64"/>
      <c r="CK8" s="64"/>
      <c r="CL8" s="64"/>
      <c r="CM8" s="64"/>
      <c r="CN8" s="64"/>
      <c r="CO8" s="64"/>
      <c r="CP8" s="64"/>
      <c r="CQ8" s="64"/>
      <c r="CR8" s="64"/>
      <c r="CS8" s="64"/>
      <c r="CT8" s="64"/>
      <c r="CU8" s="64"/>
      <c r="CV8" s="64"/>
      <c r="CW8" s="64"/>
      <c r="CX8" s="64"/>
      <c r="CY8" s="64"/>
      <c r="CZ8" s="64"/>
      <c r="DA8" s="64"/>
      <c r="DB8" s="64"/>
      <c r="DC8" s="64"/>
      <c r="DD8" s="64"/>
    </row>
    <row r="9" spans="1:108" s="2" customFormat="1" ht="14.25" x14ac:dyDescent="0.3">
      <c r="A9" s="49" t="s">
        <v>482</v>
      </c>
      <c r="B9" s="33" t="s">
        <v>484</v>
      </c>
      <c r="C9" s="27" t="s">
        <v>644</v>
      </c>
      <c r="D9" s="8">
        <v>4</v>
      </c>
      <c r="E9" s="8">
        <v>1</v>
      </c>
      <c r="F9" s="29" t="s">
        <v>478</v>
      </c>
      <c r="G9" s="28"/>
      <c r="H9" s="28">
        <v>4000</v>
      </c>
      <c r="I9" s="36">
        <f t="shared" si="0"/>
        <v>1314543.98</v>
      </c>
      <c r="J9" s="6"/>
      <c r="K9" s="37">
        <v>4000</v>
      </c>
      <c r="L9" s="28"/>
      <c r="M9" s="28"/>
      <c r="N9" s="28">
        <v>0</v>
      </c>
      <c r="O9" s="28"/>
      <c r="P9" s="28">
        <v>0</v>
      </c>
      <c r="Q9" s="28"/>
      <c r="R9" s="28"/>
      <c r="S9" s="28"/>
      <c r="T9" s="28"/>
      <c r="U9" s="28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  <c r="BH9" s="64"/>
      <c r="BI9" s="64"/>
      <c r="BJ9" s="64"/>
      <c r="BK9" s="64"/>
      <c r="BL9" s="64"/>
      <c r="BM9" s="64"/>
      <c r="BN9" s="64"/>
      <c r="BO9" s="64"/>
      <c r="BP9" s="64"/>
      <c r="BQ9" s="64"/>
      <c r="BR9" s="64"/>
      <c r="BS9" s="64"/>
      <c r="BT9" s="64"/>
      <c r="BU9" s="64"/>
      <c r="BV9" s="64"/>
      <c r="BW9" s="64"/>
      <c r="BX9" s="64"/>
      <c r="BY9" s="64"/>
      <c r="BZ9" s="64"/>
      <c r="CA9" s="64"/>
      <c r="CB9" s="64"/>
      <c r="CC9" s="64"/>
      <c r="CD9" s="64"/>
      <c r="CE9" s="64"/>
      <c r="CF9" s="64"/>
      <c r="CG9" s="64"/>
      <c r="CH9" s="64"/>
      <c r="CI9" s="64"/>
      <c r="CJ9" s="64"/>
      <c r="CK9" s="64"/>
      <c r="CL9" s="64"/>
      <c r="CM9" s="64"/>
      <c r="CN9" s="64"/>
      <c r="CO9" s="64"/>
      <c r="CP9" s="64"/>
      <c r="CQ9" s="64"/>
      <c r="CR9" s="64"/>
      <c r="CS9" s="64"/>
      <c r="CT9" s="64"/>
      <c r="CU9" s="64"/>
      <c r="CV9" s="64"/>
      <c r="CW9" s="64"/>
      <c r="CX9" s="64"/>
      <c r="CY9" s="64"/>
      <c r="CZ9" s="64"/>
      <c r="DA9" s="64"/>
      <c r="DB9" s="64"/>
      <c r="DC9" s="64"/>
      <c r="DD9" s="64"/>
    </row>
    <row r="10" spans="1:108" s="64" customFormat="1" ht="14.25" x14ac:dyDescent="0.3">
      <c r="A10" s="49" t="s">
        <v>482</v>
      </c>
      <c r="B10" s="33" t="s">
        <v>485</v>
      </c>
      <c r="C10" s="27" t="s">
        <v>644</v>
      </c>
      <c r="D10" s="8">
        <v>4</v>
      </c>
      <c r="E10" s="8">
        <v>1</v>
      </c>
      <c r="F10" s="29" t="s">
        <v>478</v>
      </c>
      <c r="G10" s="28"/>
      <c r="H10" s="28">
        <v>867</v>
      </c>
      <c r="I10" s="36">
        <f t="shared" si="0"/>
        <v>1315410.98</v>
      </c>
      <c r="J10" s="6"/>
      <c r="K10" s="37">
        <v>867</v>
      </c>
      <c r="L10" s="28"/>
      <c r="M10" s="28"/>
      <c r="N10" s="28"/>
      <c r="O10" s="28"/>
      <c r="P10" s="28"/>
      <c r="Q10" s="28"/>
      <c r="R10" s="28"/>
      <c r="S10" s="28"/>
      <c r="T10" s="28"/>
      <c r="U10" s="28"/>
    </row>
    <row r="11" spans="1:108" s="2" customFormat="1" ht="14.25" x14ac:dyDescent="0.3">
      <c r="A11" s="49" t="s">
        <v>482</v>
      </c>
      <c r="B11" s="33" t="s">
        <v>486</v>
      </c>
      <c r="C11" s="27" t="s">
        <v>645</v>
      </c>
      <c r="D11" s="8">
        <v>9</v>
      </c>
      <c r="E11" s="8">
        <v>2</v>
      </c>
      <c r="F11" s="29" t="s">
        <v>646</v>
      </c>
      <c r="G11" s="28"/>
      <c r="H11" s="28">
        <v>4000</v>
      </c>
      <c r="I11" s="36">
        <f t="shared" si="0"/>
        <v>1319410.98</v>
      </c>
      <c r="J11" s="6"/>
      <c r="K11" s="37">
        <v>4000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</row>
    <row r="12" spans="1:108" s="2" customFormat="1" ht="14.25" x14ac:dyDescent="0.3">
      <c r="A12" s="49" t="s">
        <v>482</v>
      </c>
      <c r="B12" s="33" t="s">
        <v>487</v>
      </c>
      <c r="C12" s="27" t="s">
        <v>648</v>
      </c>
      <c r="D12" s="8">
        <v>9</v>
      </c>
      <c r="E12" s="8">
        <v>15</v>
      </c>
      <c r="F12" s="29" t="s">
        <v>647</v>
      </c>
      <c r="G12" s="28"/>
      <c r="H12" s="28">
        <v>8000</v>
      </c>
      <c r="I12" s="36">
        <f t="shared" si="0"/>
        <v>1327410.98</v>
      </c>
      <c r="J12" s="6"/>
      <c r="K12" s="37">
        <v>8000</v>
      </c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</row>
    <row r="13" spans="1:108" s="2" customFormat="1" ht="14.25" x14ac:dyDescent="0.3">
      <c r="A13" s="49" t="s">
        <v>482</v>
      </c>
      <c r="B13" s="33" t="s">
        <v>488</v>
      </c>
      <c r="C13" s="27" t="s">
        <v>649</v>
      </c>
      <c r="D13" s="8">
        <v>12</v>
      </c>
      <c r="E13" s="8">
        <v>17</v>
      </c>
      <c r="F13" s="29" t="s">
        <v>650</v>
      </c>
      <c r="G13" s="28"/>
      <c r="H13" s="28">
        <v>8070</v>
      </c>
      <c r="I13" s="36">
        <f t="shared" si="0"/>
        <v>1335480.98</v>
      </c>
      <c r="J13" s="6"/>
      <c r="K13" s="37">
        <v>8000</v>
      </c>
      <c r="L13" s="28"/>
      <c r="M13" s="28"/>
      <c r="N13" s="28"/>
      <c r="O13" s="28"/>
      <c r="P13" s="28">
        <v>70</v>
      </c>
      <c r="Q13" s="28"/>
      <c r="R13" s="28"/>
      <c r="S13" s="28"/>
      <c r="T13" s="28"/>
      <c r="U13" s="28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</row>
    <row r="14" spans="1:108" s="2" customFormat="1" ht="14.25" x14ac:dyDescent="0.3">
      <c r="A14" s="49" t="s">
        <v>482</v>
      </c>
      <c r="B14" s="33" t="s">
        <v>489</v>
      </c>
      <c r="C14" s="43" t="s">
        <v>653</v>
      </c>
      <c r="D14" s="44">
        <v>9</v>
      </c>
      <c r="E14" s="44">
        <v>19</v>
      </c>
      <c r="F14" s="45" t="s">
        <v>652</v>
      </c>
      <c r="G14" s="28"/>
      <c r="H14" s="28">
        <v>4000</v>
      </c>
      <c r="I14" s="36">
        <f t="shared" si="0"/>
        <v>1339480.98</v>
      </c>
      <c r="J14" s="6"/>
      <c r="K14" s="37">
        <v>4000</v>
      </c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</row>
    <row r="15" spans="1:108" s="2" customFormat="1" ht="14.25" x14ac:dyDescent="0.3">
      <c r="A15" s="49" t="s">
        <v>482</v>
      </c>
      <c r="B15" s="33" t="s">
        <v>490</v>
      </c>
      <c r="C15" s="43"/>
      <c r="D15" s="44"/>
      <c r="E15" s="44"/>
      <c r="F15" s="310" t="s">
        <v>99</v>
      </c>
      <c r="G15" s="28"/>
      <c r="H15" s="28">
        <v>8000</v>
      </c>
      <c r="I15" s="36">
        <f t="shared" si="0"/>
        <v>1347480.98</v>
      </c>
      <c r="J15" s="6"/>
      <c r="K15" s="37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</row>
    <row r="16" spans="1:108" s="2" customFormat="1" ht="14.25" x14ac:dyDescent="0.3">
      <c r="A16" s="49" t="s">
        <v>482</v>
      </c>
      <c r="B16" s="33" t="s">
        <v>491</v>
      </c>
      <c r="C16" s="27" t="s">
        <v>651</v>
      </c>
      <c r="D16" s="8">
        <v>6</v>
      </c>
      <c r="E16" s="8">
        <v>17</v>
      </c>
      <c r="F16" s="29" t="s">
        <v>446</v>
      </c>
      <c r="G16" s="28"/>
      <c r="H16" s="28">
        <v>9000</v>
      </c>
      <c r="I16" s="36">
        <f t="shared" si="0"/>
        <v>1356480.98</v>
      </c>
      <c r="J16" s="6"/>
      <c r="K16" s="37">
        <v>8983</v>
      </c>
      <c r="L16" s="28"/>
      <c r="M16" s="28"/>
      <c r="N16" s="28"/>
      <c r="O16" s="28"/>
      <c r="P16" s="28">
        <v>17</v>
      </c>
      <c r="Q16" s="28"/>
      <c r="R16" s="28"/>
      <c r="S16" s="28"/>
      <c r="T16" s="28"/>
      <c r="U16" s="28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</row>
    <row r="17" spans="1:108" s="2" customFormat="1" ht="14.25" x14ac:dyDescent="0.3">
      <c r="A17" s="26" t="s">
        <v>492</v>
      </c>
      <c r="B17" s="317" t="s">
        <v>493</v>
      </c>
      <c r="C17" s="27"/>
      <c r="D17" s="8"/>
      <c r="E17" s="8"/>
      <c r="F17" s="316" t="s">
        <v>805</v>
      </c>
      <c r="G17" s="28">
        <v>20000</v>
      </c>
      <c r="H17" s="28">
        <v>0</v>
      </c>
      <c r="I17" s="36">
        <f t="shared" si="0"/>
        <v>1336480.98</v>
      </c>
      <c r="J17" s="6"/>
      <c r="K17" s="37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</row>
    <row r="18" spans="1:108" s="2" customFormat="1" ht="14.25" x14ac:dyDescent="0.3">
      <c r="A18" s="26" t="s">
        <v>492</v>
      </c>
      <c r="B18" s="33" t="s">
        <v>494</v>
      </c>
      <c r="C18" s="27" t="s">
        <v>654</v>
      </c>
      <c r="D18" s="8">
        <v>8</v>
      </c>
      <c r="E18" s="8">
        <v>1</v>
      </c>
      <c r="F18" s="29" t="s">
        <v>655</v>
      </c>
      <c r="G18" s="28"/>
      <c r="H18" s="28">
        <v>27596</v>
      </c>
      <c r="I18" s="36">
        <f t="shared" si="0"/>
        <v>1364076.98</v>
      </c>
      <c r="J18" s="6"/>
      <c r="K18" s="37">
        <v>27230</v>
      </c>
      <c r="L18" s="28"/>
      <c r="M18" s="28"/>
      <c r="N18" s="28"/>
      <c r="O18" s="28"/>
      <c r="P18" s="28">
        <v>366</v>
      </c>
      <c r="Q18" s="28"/>
      <c r="R18" s="28"/>
      <c r="S18" s="28"/>
      <c r="T18" s="28"/>
      <c r="U18" s="28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</row>
    <row r="19" spans="1:108" s="2" customFormat="1" ht="14.25" x14ac:dyDescent="0.3">
      <c r="A19" s="26" t="s">
        <v>492</v>
      </c>
      <c r="B19" s="241" t="s">
        <v>495</v>
      </c>
      <c r="C19" s="27" t="s">
        <v>656</v>
      </c>
      <c r="D19" s="8">
        <v>6</v>
      </c>
      <c r="E19" s="8">
        <v>13</v>
      </c>
      <c r="F19" s="29" t="s">
        <v>424</v>
      </c>
      <c r="G19" s="28"/>
      <c r="H19" s="28">
        <v>4160</v>
      </c>
      <c r="I19" s="36">
        <f t="shared" si="0"/>
        <v>1368236.98</v>
      </c>
      <c r="J19" s="6"/>
      <c r="K19" s="37">
        <v>4000</v>
      </c>
      <c r="L19" s="28"/>
      <c r="M19" s="28"/>
      <c r="N19" s="28"/>
      <c r="O19" s="28"/>
      <c r="P19" s="28">
        <v>160</v>
      </c>
      <c r="Q19" s="28"/>
      <c r="R19" s="28"/>
      <c r="S19" s="28"/>
      <c r="T19" s="28"/>
      <c r="U19" s="28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</row>
    <row r="20" spans="1:108" s="2" customFormat="1" ht="14.25" x14ac:dyDescent="0.3">
      <c r="A20" s="26" t="s">
        <v>492</v>
      </c>
      <c r="B20" s="33" t="s">
        <v>496</v>
      </c>
      <c r="C20" s="27" t="s">
        <v>657</v>
      </c>
      <c r="D20" s="8">
        <v>9</v>
      </c>
      <c r="E20" s="8">
        <v>1</v>
      </c>
      <c r="F20" s="29" t="s">
        <v>658</v>
      </c>
      <c r="G20" s="28"/>
      <c r="H20" s="28">
        <v>12000</v>
      </c>
      <c r="I20" s="36">
        <f t="shared" si="0"/>
        <v>1380236.98</v>
      </c>
      <c r="J20" s="6"/>
      <c r="K20" s="37">
        <v>12000</v>
      </c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</row>
    <row r="21" spans="1:108" s="2" customFormat="1" ht="14.25" x14ac:dyDescent="0.3">
      <c r="A21" s="26" t="s">
        <v>492</v>
      </c>
      <c r="B21" s="33" t="s">
        <v>497</v>
      </c>
      <c r="C21" s="27" t="s">
        <v>659</v>
      </c>
      <c r="D21" s="8">
        <v>6</v>
      </c>
      <c r="E21" s="8">
        <v>19</v>
      </c>
      <c r="F21" s="29" t="s">
        <v>96</v>
      </c>
      <c r="G21" s="28"/>
      <c r="H21" s="28">
        <v>4000</v>
      </c>
      <c r="I21" s="36">
        <f t="shared" si="0"/>
        <v>1384236.98</v>
      </c>
      <c r="J21" s="6"/>
      <c r="K21" s="37">
        <v>4000</v>
      </c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</row>
    <row r="22" spans="1:108" s="32" customFormat="1" ht="14.25" x14ac:dyDescent="0.3">
      <c r="A22" s="26" t="s">
        <v>501</v>
      </c>
      <c r="B22" s="317" t="s">
        <v>498</v>
      </c>
      <c r="C22" s="27"/>
      <c r="D22" s="8"/>
      <c r="E22" s="8"/>
      <c r="F22" s="316" t="s">
        <v>806</v>
      </c>
      <c r="G22" s="28">
        <v>25000</v>
      </c>
      <c r="H22" s="28">
        <v>0</v>
      </c>
      <c r="I22" s="36">
        <f t="shared" si="0"/>
        <v>1359236.98</v>
      </c>
      <c r="J22" s="39"/>
      <c r="K22" s="37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5"/>
      <c r="AH22" s="65"/>
      <c r="AI22" s="65"/>
      <c r="AJ22" s="65"/>
      <c r="AK22" s="65"/>
      <c r="AL22" s="65"/>
      <c r="AM22" s="65"/>
      <c r="AN22" s="65"/>
      <c r="AO22" s="65"/>
      <c r="AP22" s="65"/>
      <c r="AQ22" s="65"/>
      <c r="AR22" s="65"/>
      <c r="AS22" s="65"/>
      <c r="AT22" s="65"/>
      <c r="AU22" s="65"/>
      <c r="AV22" s="65"/>
      <c r="AW22" s="65"/>
      <c r="AX22" s="65"/>
      <c r="AY22" s="65"/>
      <c r="AZ22" s="65"/>
      <c r="BA22" s="65"/>
      <c r="BB22" s="65"/>
      <c r="BC22" s="65"/>
      <c r="BD22" s="65"/>
      <c r="BE22" s="65"/>
      <c r="BF22" s="65"/>
      <c r="BG22" s="65"/>
      <c r="BH22" s="65"/>
      <c r="BI22" s="65"/>
      <c r="BJ22" s="65"/>
      <c r="BK22" s="65"/>
      <c r="BL22" s="65"/>
      <c r="BM22" s="65"/>
      <c r="BN22" s="65"/>
      <c r="BO22" s="65"/>
      <c r="BP22" s="65"/>
      <c r="BQ22" s="65"/>
      <c r="BR22" s="65"/>
      <c r="BS22" s="65"/>
      <c r="BT22" s="65"/>
      <c r="BU22" s="65"/>
      <c r="BV22" s="65"/>
      <c r="BW22" s="65"/>
      <c r="BX22" s="65"/>
      <c r="BY22" s="65"/>
      <c r="BZ22" s="65"/>
      <c r="CA22" s="65"/>
      <c r="CB22" s="65"/>
      <c r="CC22" s="65"/>
      <c r="CD22" s="65"/>
      <c r="CE22" s="65"/>
      <c r="CF22" s="65"/>
      <c r="CG22" s="65"/>
      <c r="CH22" s="65"/>
      <c r="CI22" s="65"/>
      <c r="CJ22" s="65"/>
      <c r="CK22" s="65"/>
      <c r="CL22" s="65"/>
      <c r="CM22" s="65"/>
      <c r="CN22" s="65"/>
      <c r="CO22" s="65"/>
      <c r="CP22" s="65"/>
      <c r="CQ22" s="65"/>
      <c r="CR22" s="65"/>
      <c r="CS22" s="65"/>
      <c r="CT22" s="65"/>
      <c r="CU22" s="65"/>
      <c r="CV22" s="65"/>
      <c r="CW22" s="65"/>
      <c r="CX22" s="65"/>
      <c r="CY22" s="65"/>
      <c r="CZ22" s="65"/>
      <c r="DA22" s="65"/>
      <c r="DB22" s="65"/>
      <c r="DC22" s="65"/>
      <c r="DD22" s="65"/>
    </row>
    <row r="23" spans="1:108" s="2" customFormat="1" ht="14.25" x14ac:dyDescent="0.3">
      <c r="A23" s="26" t="s">
        <v>501</v>
      </c>
      <c r="B23" s="33" t="s">
        <v>499</v>
      </c>
      <c r="C23" s="27" t="s">
        <v>660</v>
      </c>
      <c r="D23" s="8">
        <v>9</v>
      </c>
      <c r="E23" s="8">
        <v>23</v>
      </c>
      <c r="F23" s="29" t="s">
        <v>661</v>
      </c>
      <c r="G23" s="301"/>
      <c r="H23" s="28">
        <v>40000</v>
      </c>
      <c r="I23" s="36">
        <f t="shared" si="0"/>
        <v>1399236.98</v>
      </c>
      <c r="J23" s="6"/>
      <c r="K23" s="37">
        <v>20926</v>
      </c>
      <c r="L23" s="28">
        <v>10000</v>
      </c>
      <c r="M23" s="28">
        <v>7000</v>
      </c>
      <c r="N23" s="28">
        <v>850</v>
      </c>
      <c r="O23" s="28"/>
      <c r="P23" s="28">
        <v>1224</v>
      </c>
      <c r="Q23" s="28"/>
      <c r="R23" s="28"/>
      <c r="S23" s="28"/>
      <c r="T23" s="28"/>
      <c r="U23" s="28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</row>
    <row r="24" spans="1:108" s="2" customFormat="1" ht="14.25" x14ac:dyDescent="0.3">
      <c r="A24" s="26" t="s">
        <v>501</v>
      </c>
      <c r="B24" s="33" t="s">
        <v>500</v>
      </c>
      <c r="C24" s="27" t="s">
        <v>662</v>
      </c>
      <c r="D24" s="8">
        <v>1</v>
      </c>
      <c r="E24" s="8">
        <v>10</v>
      </c>
      <c r="F24" s="29" t="s">
        <v>663</v>
      </c>
      <c r="G24" s="28"/>
      <c r="H24" s="28">
        <v>20087</v>
      </c>
      <c r="I24" s="36">
        <f t="shared" si="0"/>
        <v>1419323.98</v>
      </c>
      <c r="J24" s="6"/>
      <c r="K24" s="37">
        <v>19000</v>
      </c>
      <c r="L24" s="28"/>
      <c r="M24" s="28"/>
      <c r="N24" s="28">
        <v>850</v>
      </c>
      <c r="O24" s="28"/>
      <c r="P24" s="28">
        <v>237</v>
      </c>
      <c r="Q24" s="28"/>
      <c r="R24" s="28"/>
      <c r="S24" s="28"/>
      <c r="T24" s="28"/>
      <c r="U24" s="28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</row>
    <row r="25" spans="1:108" s="2" customFormat="1" ht="14.25" x14ac:dyDescent="0.3">
      <c r="A25" s="26" t="s">
        <v>502</v>
      </c>
      <c r="B25" s="33" t="s">
        <v>503</v>
      </c>
      <c r="C25" s="27" t="s">
        <v>664</v>
      </c>
      <c r="D25" s="8">
        <v>5</v>
      </c>
      <c r="E25" s="8">
        <v>18</v>
      </c>
      <c r="F25" s="29" t="s">
        <v>665</v>
      </c>
      <c r="G25" s="28"/>
      <c r="H25" s="28">
        <v>15000</v>
      </c>
      <c r="I25" s="36">
        <f t="shared" si="0"/>
        <v>1434323.98</v>
      </c>
      <c r="J25" s="6"/>
      <c r="K25" s="37">
        <v>15000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</row>
    <row r="26" spans="1:108" s="2" customFormat="1" ht="14.25" x14ac:dyDescent="0.3">
      <c r="A26" s="26" t="s">
        <v>502</v>
      </c>
      <c r="B26" s="33" t="s">
        <v>504</v>
      </c>
      <c r="C26" s="27" t="s">
        <v>666</v>
      </c>
      <c r="D26" s="8">
        <v>8</v>
      </c>
      <c r="E26" s="8">
        <v>8</v>
      </c>
      <c r="F26" s="29" t="s">
        <v>476</v>
      </c>
      <c r="G26" s="301"/>
      <c r="H26" s="28">
        <v>4000</v>
      </c>
      <c r="I26" s="36">
        <f t="shared" si="0"/>
        <v>1438323.98</v>
      </c>
      <c r="J26" s="6"/>
      <c r="K26" s="37">
        <v>4000</v>
      </c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</row>
    <row r="27" spans="1:108" s="2" customFormat="1" ht="14.25" x14ac:dyDescent="0.3">
      <c r="A27" s="26" t="s">
        <v>502</v>
      </c>
      <c r="B27" s="33" t="s">
        <v>505</v>
      </c>
      <c r="C27" s="27" t="s">
        <v>667</v>
      </c>
      <c r="D27" s="8">
        <v>11</v>
      </c>
      <c r="E27" s="8">
        <v>14</v>
      </c>
      <c r="F27" s="29" t="s">
        <v>98</v>
      </c>
      <c r="G27" s="28"/>
      <c r="H27" s="28">
        <v>4000</v>
      </c>
      <c r="I27" s="36">
        <f t="shared" si="0"/>
        <v>1442323.98</v>
      </c>
      <c r="J27" s="6"/>
      <c r="K27" s="37">
        <v>4000</v>
      </c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</row>
    <row r="28" spans="1:108" s="2" customFormat="1" ht="14.25" x14ac:dyDescent="0.3">
      <c r="A28" s="26" t="s">
        <v>502</v>
      </c>
      <c r="B28" s="33" t="s">
        <v>506</v>
      </c>
      <c r="C28" s="27" t="s">
        <v>668</v>
      </c>
      <c r="D28" s="8">
        <v>4</v>
      </c>
      <c r="E28" s="8">
        <v>18</v>
      </c>
      <c r="F28" s="29" t="s">
        <v>669</v>
      </c>
      <c r="G28" s="28"/>
      <c r="H28" s="28">
        <v>20000</v>
      </c>
      <c r="I28" s="36">
        <f t="shared" si="0"/>
        <v>1462323.98</v>
      </c>
      <c r="J28" s="6"/>
      <c r="K28" s="37">
        <v>9121</v>
      </c>
      <c r="L28" s="28">
        <v>10000</v>
      </c>
      <c r="M28" s="28"/>
      <c r="N28" s="28">
        <v>450</v>
      </c>
      <c r="O28" s="28"/>
      <c r="P28" s="28">
        <v>429</v>
      </c>
      <c r="Q28" s="28"/>
      <c r="R28" s="28"/>
      <c r="S28" s="28"/>
      <c r="T28" s="28"/>
      <c r="U28" s="28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  <c r="BM28" s="64"/>
      <c r="BN28" s="64"/>
      <c r="BO28" s="64"/>
      <c r="BP28" s="64"/>
      <c r="BQ28" s="64"/>
      <c r="BR28" s="64"/>
      <c r="BS28" s="64"/>
      <c r="BT28" s="64"/>
      <c r="BU28" s="64"/>
      <c r="BV28" s="64"/>
      <c r="BW28" s="64"/>
      <c r="BX28" s="64"/>
      <c r="BY28" s="64"/>
      <c r="BZ28" s="64"/>
      <c r="CA28" s="64"/>
      <c r="CB28" s="64"/>
      <c r="CC28" s="64"/>
      <c r="CD28" s="64"/>
      <c r="CE28" s="64"/>
      <c r="CF28" s="64"/>
      <c r="CG28" s="64"/>
      <c r="CH28" s="64"/>
      <c r="CI28" s="64"/>
      <c r="CJ28" s="64"/>
      <c r="CK28" s="64"/>
      <c r="CL28" s="64"/>
      <c r="CM28" s="64"/>
      <c r="CN28" s="64"/>
      <c r="CO28" s="64"/>
      <c r="CP28" s="64"/>
      <c r="CQ28" s="64"/>
      <c r="CR28" s="64"/>
      <c r="CS28" s="64"/>
      <c r="CT28" s="64"/>
      <c r="CU28" s="64"/>
      <c r="CV28" s="64"/>
      <c r="CW28" s="64"/>
      <c r="CX28" s="64"/>
      <c r="CY28" s="64"/>
      <c r="CZ28" s="64"/>
      <c r="DA28" s="64"/>
      <c r="DB28" s="64"/>
      <c r="DC28" s="64"/>
      <c r="DD28" s="64"/>
    </row>
    <row r="29" spans="1:108" s="2" customFormat="1" ht="14.25" x14ac:dyDescent="0.3">
      <c r="A29" s="26" t="s">
        <v>502</v>
      </c>
      <c r="B29" s="317" t="s">
        <v>507</v>
      </c>
      <c r="C29" s="27"/>
      <c r="D29" s="8"/>
      <c r="E29" s="8"/>
      <c r="F29" s="316" t="s">
        <v>83</v>
      </c>
      <c r="G29" s="28">
        <v>25000</v>
      </c>
      <c r="H29" s="28">
        <v>0</v>
      </c>
      <c r="I29" s="36">
        <f t="shared" si="0"/>
        <v>1437323.98</v>
      </c>
      <c r="J29" s="6"/>
      <c r="K29" s="37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64"/>
      <c r="W29" s="64"/>
      <c r="X29" s="64"/>
      <c r="Y29" s="64"/>
      <c r="Z29" s="64"/>
      <c r="AA29" s="64"/>
      <c r="AB29" s="64"/>
      <c r="AC29" s="64"/>
      <c r="AD29" s="64"/>
      <c r="AE29" s="64"/>
      <c r="AF29" s="64"/>
      <c r="AG29" s="64"/>
      <c r="AH29" s="64"/>
      <c r="AI29" s="64"/>
      <c r="AJ29" s="64"/>
      <c r="AK29" s="64"/>
      <c r="AL29" s="64"/>
      <c r="AM29" s="64"/>
      <c r="AN29" s="64"/>
      <c r="AO29" s="64"/>
      <c r="AP29" s="64"/>
      <c r="AQ29" s="64"/>
      <c r="AR29" s="64"/>
      <c r="AS29" s="64"/>
      <c r="AT29" s="64"/>
      <c r="AU29" s="64"/>
      <c r="AV29" s="64"/>
      <c r="AW29" s="64"/>
      <c r="AX29" s="64"/>
      <c r="AY29" s="64"/>
      <c r="AZ29" s="64"/>
      <c r="BA29" s="64"/>
      <c r="BB29" s="64"/>
      <c r="BC29" s="64"/>
      <c r="BD29" s="64"/>
      <c r="BE29" s="64"/>
      <c r="BF29" s="64"/>
      <c r="BG29" s="64"/>
      <c r="BH29" s="64"/>
      <c r="BI29" s="64"/>
      <c r="BJ29" s="64"/>
      <c r="BK29" s="64"/>
      <c r="BL29" s="64"/>
      <c r="BM29" s="64"/>
      <c r="BN29" s="64"/>
      <c r="BO29" s="64"/>
      <c r="BP29" s="64"/>
      <c r="BQ29" s="64"/>
      <c r="BR29" s="64"/>
      <c r="BS29" s="64"/>
      <c r="BT29" s="64"/>
      <c r="BU29" s="64"/>
      <c r="BV29" s="64"/>
      <c r="BW29" s="64"/>
      <c r="BX29" s="64"/>
      <c r="BY29" s="64"/>
      <c r="BZ29" s="64"/>
      <c r="CA29" s="64"/>
      <c r="CB29" s="64"/>
      <c r="CC29" s="64"/>
      <c r="CD29" s="64"/>
      <c r="CE29" s="64"/>
      <c r="CF29" s="64"/>
      <c r="CG29" s="64"/>
      <c r="CH29" s="64"/>
      <c r="CI29" s="64"/>
      <c r="CJ29" s="64"/>
      <c r="CK29" s="64"/>
      <c r="CL29" s="64"/>
      <c r="CM29" s="64"/>
      <c r="CN29" s="64"/>
      <c r="CO29" s="64"/>
      <c r="CP29" s="64"/>
      <c r="CQ29" s="64"/>
      <c r="CR29" s="64"/>
      <c r="CS29" s="64"/>
      <c r="CT29" s="64"/>
      <c r="CU29" s="64"/>
      <c r="CV29" s="64"/>
      <c r="CW29" s="64"/>
      <c r="CX29" s="64"/>
      <c r="CY29" s="64"/>
      <c r="CZ29" s="64"/>
      <c r="DA29" s="64"/>
      <c r="DB29" s="64"/>
      <c r="DC29" s="64"/>
      <c r="DD29" s="64"/>
    </row>
    <row r="30" spans="1:108" s="2" customFormat="1" ht="14.25" x14ac:dyDescent="0.3">
      <c r="A30" s="26" t="s">
        <v>502</v>
      </c>
      <c r="B30" s="33" t="s">
        <v>508</v>
      </c>
      <c r="C30" s="27" t="s">
        <v>670</v>
      </c>
      <c r="D30" s="8">
        <v>5</v>
      </c>
      <c r="E30" s="8">
        <v>7</v>
      </c>
      <c r="F30" s="29" t="s">
        <v>475</v>
      </c>
      <c r="G30" s="28"/>
      <c r="H30" s="28">
        <v>1500</v>
      </c>
      <c r="I30" s="36">
        <f t="shared" si="0"/>
        <v>1438823.98</v>
      </c>
      <c r="J30" s="6"/>
      <c r="K30" s="37">
        <v>1500</v>
      </c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64"/>
      <c r="W30" s="64"/>
      <c r="X30" s="64"/>
      <c r="Y30" s="64"/>
      <c r="Z30" s="64"/>
      <c r="AA30" s="64"/>
      <c r="AB30" s="64"/>
      <c r="AC30" s="64"/>
      <c r="AD30" s="64"/>
      <c r="AE30" s="64"/>
      <c r="AF30" s="64"/>
      <c r="AG30" s="64"/>
      <c r="AH30" s="64"/>
      <c r="AI30" s="64"/>
      <c r="AJ30" s="64"/>
      <c r="AK30" s="64"/>
      <c r="AL30" s="64"/>
      <c r="AM30" s="64"/>
      <c r="AN30" s="64"/>
      <c r="AO30" s="64"/>
      <c r="AP30" s="64"/>
      <c r="AQ30" s="64"/>
      <c r="AR30" s="64"/>
      <c r="AS30" s="64"/>
      <c r="AT30" s="64"/>
      <c r="AU30" s="64"/>
      <c r="AV30" s="64"/>
      <c r="AW30" s="64"/>
      <c r="AX30" s="64"/>
      <c r="AY30" s="64"/>
      <c r="AZ30" s="64"/>
      <c r="BA30" s="64"/>
      <c r="BB30" s="64"/>
      <c r="BC30" s="64"/>
      <c r="BD30" s="64"/>
      <c r="BE30" s="64"/>
      <c r="BF30" s="64"/>
      <c r="BG30" s="64"/>
      <c r="BH30" s="64"/>
      <c r="BI30" s="64"/>
      <c r="BJ30" s="64"/>
      <c r="BK30" s="64"/>
      <c r="BL30" s="64"/>
      <c r="BM30" s="64"/>
      <c r="BN30" s="64"/>
      <c r="BO30" s="64"/>
      <c r="BP30" s="64"/>
      <c r="BQ30" s="64"/>
      <c r="BR30" s="64"/>
      <c r="BS30" s="64"/>
      <c r="BT30" s="64"/>
      <c r="BU30" s="64"/>
      <c r="BV30" s="64"/>
      <c r="BW30" s="64"/>
      <c r="BX30" s="64"/>
      <c r="BY30" s="64"/>
      <c r="BZ30" s="64"/>
      <c r="CA30" s="64"/>
      <c r="CB30" s="64"/>
      <c r="CC30" s="64"/>
      <c r="CD30" s="64"/>
      <c r="CE30" s="64"/>
      <c r="CF30" s="64"/>
      <c r="CG30" s="64"/>
      <c r="CH30" s="64"/>
      <c r="CI30" s="64"/>
      <c r="CJ30" s="64"/>
      <c r="CK30" s="64"/>
      <c r="CL30" s="64"/>
      <c r="CM30" s="64"/>
      <c r="CN30" s="64"/>
      <c r="CO30" s="64"/>
      <c r="CP30" s="64"/>
      <c r="CQ30" s="64"/>
      <c r="CR30" s="64"/>
      <c r="CS30" s="64"/>
      <c r="CT30" s="64"/>
      <c r="CU30" s="64"/>
      <c r="CV30" s="64"/>
      <c r="CW30" s="64"/>
      <c r="CX30" s="64"/>
      <c r="CY30" s="64"/>
      <c r="CZ30" s="64"/>
      <c r="DA30" s="64"/>
      <c r="DB30" s="64"/>
      <c r="DC30" s="64"/>
      <c r="DD30" s="64"/>
    </row>
    <row r="31" spans="1:108" s="2" customFormat="1" ht="14.25" x14ac:dyDescent="0.3">
      <c r="A31" s="26" t="s">
        <v>502</v>
      </c>
      <c r="B31" s="33" t="s">
        <v>509</v>
      </c>
      <c r="C31" s="27" t="s">
        <v>671</v>
      </c>
      <c r="D31" s="8">
        <v>5</v>
      </c>
      <c r="E31" s="8">
        <v>18</v>
      </c>
      <c r="F31" s="29" t="s">
        <v>423</v>
      </c>
      <c r="G31" s="28"/>
      <c r="H31" s="28">
        <v>4000</v>
      </c>
      <c r="I31" s="36">
        <f t="shared" si="0"/>
        <v>1442823.98</v>
      </c>
      <c r="J31" s="6"/>
      <c r="K31" s="37">
        <v>4000</v>
      </c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4"/>
      <c r="BM31" s="64"/>
      <c r="BN31" s="64"/>
      <c r="BO31" s="64"/>
      <c r="BP31" s="64"/>
      <c r="BQ31" s="64"/>
      <c r="BR31" s="64"/>
      <c r="BS31" s="64"/>
      <c r="BT31" s="64"/>
      <c r="BU31" s="64"/>
      <c r="BV31" s="64"/>
      <c r="BW31" s="64"/>
      <c r="BX31" s="64"/>
      <c r="BY31" s="64"/>
      <c r="BZ31" s="64"/>
      <c r="CA31" s="64"/>
      <c r="CB31" s="64"/>
      <c r="CC31" s="64"/>
      <c r="CD31" s="64"/>
      <c r="CE31" s="64"/>
      <c r="CF31" s="64"/>
      <c r="CG31" s="64"/>
      <c r="CH31" s="64"/>
      <c r="CI31" s="64"/>
      <c r="CJ31" s="64"/>
      <c r="CK31" s="64"/>
      <c r="CL31" s="64"/>
      <c r="CM31" s="64"/>
      <c r="CN31" s="64"/>
      <c r="CO31" s="64"/>
      <c r="CP31" s="64"/>
      <c r="CQ31" s="64"/>
      <c r="CR31" s="64"/>
      <c r="CS31" s="64"/>
      <c r="CT31" s="64"/>
      <c r="CU31" s="64"/>
      <c r="CV31" s="64"/>
      <c r="CW31" s="64"/>
      <c r="CX31" s="64"/>
      <c r="CY31" s="64"/>
      <c r="CZ31" s="64"/>
      <c r="DA31" s="64"/>
      <c r="DB31" s="64"/>
      <c r="DC31" s="64"/>
      <c r="DD31" s="64"/>
    </row>
    <row r="32" spans="1:108" s="2" customFormat="1" ht="14.25" x14ac:dyDescent="0.3">
      <c r="A32" s="26" t="s">
        <v>502</v>
      </c>
      <c r="B32" s="33" t="s">
        <v>510</v>
      </c>
      <c r="C32" s="27" t="s">
        <v>672</v>
      </c>
      <c r="D32" s="8">
        <v>1</v>
      </c>
      <c r="E32" s="8">
        <v>1</v>
      </c>
      <c r="F32" s="29" t="s">
        <v>69</v>
      </c>
      <c r="G32" s="28"/>
      <c r="H32" s="28">
        <v>4050</v>
      </c>
      <c r="I32" s="36">
        <f t="shared" si="0"/>
        <v>1446873.98</v>
      </c>
      <c r="J32" s="6"/>
      <c r="K32" s="37">
        <v>3910</v>
      </c>
      <c r="L32" s="28"/>
      <c r="M32" s="28"/>
      <c r="N32" s="28"/>
      <c r="O32" s="28"/>
      <c r="P32" s="28">
        <v>140</v>
      </c>
      <c r="Q32" s="28"/>
      <c r="R32" s="28"/>
      <c r="S32" s="28"/>
      <c r="T32" s="28"/>
      <c r="U32" s="28"/>
      <c r="V32" s="64"/>
      <c r="W32" s="64"/>
      <c r="X32" s="64"/>
      <c r="Y32" s="64"/>
      <c r="Z32" s="64"/>
      <c r="AA32" s="64"/>
      <c r="AB32" s="64"/>
      <c r="AC32" s="64"/>
      <c r="AD32" s="64"/>
      <c r="AE32" s="64"/>
      <c r="AF32" s="64"/>
      <c r="AG32" s="64"/>
      <c r="AH32" s="64"/>
      <c r="AI32" s="64"/>
      <c r="AJ32" s="64"/>
      <c r="AK32" s="64"/>
      <c r="AL32" s="64"/>
      <c r="AM32" s="64"/>
      <c r="AN32" s="64"/>
      <c r="AO32" s="64"/>
      <c r="AP32" s="64"/>
      <c r="AQ32" s="64"/>
      <c r="AR32" s="64"/>
      <c r="AS32" s="64"/>
      <c r="AT32" s="64"/>
      <c r="AU32" s="64"/>
      <c r="AV32" s="64"/>
      <c r="AW32" s="64"/>
      <c r="AX32" s="64"/>
      <c r="AY32" s="64"/>
      <c r="AZ32" s="64"/>
      <c r="BA32" s="64"/>
      <c r="BB32" s="64"/>
      <c r="BC32" s="64"/>
      <c r="BD32" s="64"/>
      <c r="BE32" s="64"/>
      <c r="BF32" s="64"/>
      <c r="BG32" s="64"/>
      <c r="BH32" s="64"/>
      <c r="BI32" s="64"/>
      <c r="BJ32" s="64"/>
      <c r="BK32" s="64"/>
      <c r="BL32" s="64"/>
      <c r="BM32" s="64"/>
      <c r="BN32" s="64"/>
      <c r="BO32" s="64"/>
      <c r="BP32" s="64"/>
      <c r="BQ32" s="64"/>
      <c r="BR32" s="64"/>
      <c r="BS32" s="64"/>
      <c r="BT32" s="64"/>
      <c r="BU32" s="64"/>
      <c r="BV32" s="64"/>
      <c r="BW32" s="64"/>
      <c r="BX32" s="64"/>
      <c r="BY32" s="64"/>
      <c r="BZ32" s="64"/>
      <c r="CA32" s="64"/>
      <c r="CB32" s="64"/>
      <c r="CC32" s="64"/>
      <c r="CD32" s="64"/>
      <c r="CE32" s="64"/>
      <c r="CF32" s="64"/>
      <c r="CG32" s="64"/>
      <c r="CH32" s="64"/>
      <c r="CI32" s="64"/>
      <c r="CJ32" s="64"/>
      <c r="CK32" s="64"/>
      <c r="CL32" s="64"/>
      <c r="CM32" s="64"/>
      <c r="CN32" s="64"/>
      <c r="CO32" s="64"/>
      <c r="CP32" s="64"/>
      <c r="CQ32" s="64"/>
      <c r="CR32" s="64"/>
      <c r="CS32" s="64"/>
      <c r="CT32" s="64"/>
      <c r="CU32" s="64"/>
      <c r="CV32" s="64"/>
      <c r="CW32" s="64"/>
      <c r="CX32" s="64"/>
      <c r="CY32" s="64"/>
      <c r="CZ32" s="64"/>
      <c r="DA32" s="64"/>
      <c r="DB32" s="64"/>
      <c r="DC32" s="64"/>
      <c r="DD32" s="64"/>
    </row>
    <row r="33" spans="1:108" s="2" customFormat="1" ht="14.25" x14ac:dyDescent="0.3">
      <c r="A33" s="26" t="s">
        <v>502</v>
      </c>
      <c r="B33" s="33" t="s">
        <v>511</v>
      </c>
      <c r="C33" s="27" t="s">
        <v>673</v>
      </c>
      <c r="D33" s="8">
        <v>5</v>
      </c>
      <c r="E33" s="8">
        <v>1</v>
      </c>
      <c r="F33" s="8" t="s">
        <v>70</v>
      </c>
      <c r="G33" s="28"/>
      <c r="H33" s="28">
        <v>4050</v>
      </c>
      <c r="I33" s="36">
        <f t="shared" si="0"/>
        <v>1450923.98</v>
      </c>
      <c r="J33" s="6"/>
      <c r="K33" s="37">
        <v>3910</v>
      </c>
      <c r="L33" s="28"/>
      <c r="M33" s="28"/>
      <c r="N33" s="28"/>
      <c r="O33" s="28"/>
      <c r="P33" s="28">
        <v>140</v>
      </c>
      <c r="Q33" s="28"/>
      <c r="R33" s="28"/>
      <c r="S33" s="28"/>
      <c r="T33" s="28"/>
      <c r="U33" s="28"/>
      <c r="V33" s="64"/>
      <c r="W33" s="64"/>
      <c r="X33" s="64"/>
      <c r="Y33" s="64"/>
      <c r="Z33" s="64"/>
      <c r="AA33" s="64"/>
      <c r="AB33" s="64"/>
      <c r="AC33" s="64"/>
      <c r="AD33" s="64"/>
      <c r="AE33" s="64"/>
      <c r="AF33" s="64"/>
      <c r="AG33" s="64"/>
      <c r="AH33" s="64"/>
      <c r="AI33" s="64"/>
      <c r="AJ33" s="64"/>
      <c r="AK33" s="64"/>
      <c r="AL33" s="64"/>
      <c r="AM33" s="64"/>
      <c r="AN33" s="64"/>
      <c r="AO33" s="64"/>
      <c r="AP33" s="64"/>
      <c r="AQ33" s="64"/>
      <c r="AR33" s="64"/>
      <c r="AS33" s="64"/>
      <c r="AT33" s="64"/>
      <c r="AU33" s="64"/>
      <c r="AV33" s="64"/>
      <c r="AW33" s="64"/>
      <c r="AX33" s="64"/>
      <c r="AY33" s="64"/>
      <c r="AZ33" s="64"/>
      <c r="BA33" s="64"/>
      <c r="BB33" s="64"/>
      <c r="BC33" s="64"/>
      <c r="BD33" s="64"/>
      <c r="BE33" s="64"/>
      <c r="BF33" s="64"/>
      <c r="BG33" s="64"/>
      <c r="BH33" s="64"/>
      <c r="BI33" s="64"/>
      <c r="BJ33" s="64"/>
      <c r="BK33" s="64"/>
      <c r="BL33" s="64"/>
      <c r="BM33" s="64"/>
      <c r="BN33" s="64"/>
      <c r="BO33" s="64"/>
      <c r="BP33" s="64"/>
      <c r="BQ33" s="64"/>
      <c r="BR33" s="64"/>
      <c r="BS33" s="64"/>
      <c r="BT33" s="64"/>
      <c r="BU33" s="64"/>
      <c r="BV33" s="64"/>
      <c r="BW33" s="64"/>
      <c r="BX33" s="64"/>
      <c r="BY33" s="64"/>
      <c r="BZ33" s="64"/>
      <c r="CA33" s="64"/>
      <c r="CB33" s="64"/>
      <c r="CC33" s="64"/>
      <c r="CD33" s="64"/>
      <c r="CE33" s="64"/>
      <c r="CF33" s="64"/>
      <c r="CG33" s="64"/>
      <c r="CH33" s="64"/>
      <c r="CI33" s="64"/>
      <c r="CJ33" s="64"/>
      <c r="CK33" s="64"/>
      <c r="CL33" s="64"/>
      <c r="CM33" s="64"/>
      <c r="CN33" s="64"/>
      <c r="CO33" s="64"/>
      <c r="CP33" s="64"/>
      <c r="CQ33" s="64"/>
      <c r="CR33" s="64"/>
      <c r="CS33" s="64"/>
      <c r="CT33" s="64"/>
      <c r="CU33" s="64"/>
      <c r="CV33" s="64"/>
      <c r="CW33" s="64"/>
      <c r="CX33" s="64"/>
      <c r="CY33" s="64"/>
      <c r="CZ33" s="64"/>
      <c r="DA33" s="64"/>
      <c r="DB33" s="64"/>
      <c r="DC33" s="64"/>
      <c r="DD33" s="64"/>
    </row>
    <row r="34" spans="1:108" s="2" customFormat="1" ht="14.25" x14ac:dyDescent="0.3">
      <c r="A34" s="26" t="s">
        <v>502</v>
      </c>
      <c r="B34" s="33" t="s">
        <v>512</v>
      </c>
      <c r="C34" s="27" t="s">
        <v>674</v>
      </c>
      <c r="D34" s="8">
        <v>12</v>
      </c>
      <c r="E34" s="8">
        <v>4</v>
      </c>
      <c r="F34" s="29" t="s">
        <v>71</v>
      </c>
      <c r="G34" s="28"/>
      <c r="H34" s="28">
        <v>4050</v>
      </c>
      <c r="I34" s="36">
        <f t="shared" si="0"/>
        <v>1454973.98</v>
      </c>
      <c r="J34" s="6"/>
      <c r="K34" s="37">
        <v>3710</v>
      </c>
      <c r="L34" s="28"/>
      <c r="M34" s="28"/>
      <c r="N34" s="28"/>
      <c r="O34" s="28"/>
      <c r="P34" s="28">
        <v>340</v>
      </c>
      <c r="Q34" s="28"/>
      <c r="R34" s="28"/>
      <c r="S34" s="28"/>
      <c r="T34" s="28"/>
      <c r="U34" s="28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  <c r="BM34" s="64"/>
      <c r="BN34" s="64"/>
      <c r="BO34" s="64"/>
      <c r="BP34" s="64"/>
      <c r="BQ34" s="64"/>
      <c r="BR34" s="64"/>
      <c r="BS34" s="64"/>
      <c r="BT34" s="64"/>
      <c r="BU34" s="64"/>
      <c r="BV34" s="64"/>
      <c r="BW34" s="64"/>
      <c r="BX34" s="64"/>
      <c r="BY34" s="64"/>
      <c r="BZ34" s="64"/>
      <c r="CA34" s="64"/>
      <c r="CB34" s="64"/>
      <c r="CC34" s="64"/>
      <c r="CD34" s="64"/>
      <c r="CE34" s="64"/>
      <c r="CF34" s="64"/>
      <c r="CG34" s="64"/>
      <c r="CH34" s="64"/>
      <c r="CI34" s="64"/>
      <c r="CJ34" s="64"/>
      <c r="CK34" s="64"/>
      <c r="CL34" s="64"/>
      <c r="CM34" s="64"/>
      <c r="CN34" s="64"/>
      <c r="CO34" s="64"/>
      <c r="CP34" s="64"/>
      <c r="CQ34" s="64"/>
      <c r="CR34" s="64"/>
      <c r="CS34" s="64"/>
      <c r="CT34" s="64"/>
      <c r="CU34" s="64"/>
      <c r="CV34" s="64"/>
      <c r="CW34" s="64"/>
      <c r="CX34" s="64"/>
      <c r="CY34" s="64"/>
      <c r="CZ34" s="64"/>
      <c r="DA34" s="64"/>
      <c r="DB34" s="64"/>
      <c r="DC34" s="64"/>
      <c r="DD34" s="64"/>
    </row>
    <row r="35" spans="1:108" s="2" customFormat="1" ht="14.25" x14ac:dyDescent="0.3">
      <c r="A35" s="26" t="s">
        <v>502</v>
      </c>
      <c r="B35" s="33" t="s">
        <v>513</v>
      </c>
      <c r="C35" s="27" t="s">
        <v>675</v>
      </c>
      <c r="D35" s="8">
        <v>10</v>
      </c>
      <c r="E35" s="8">
        <v>11</v>
      </c>
      <c r="F35" s="29" t="s">
        <v>451</v>
      </c>
      <c r="G35" s="28"/>
      <c r="H35" s="28">
        <v>8000</v>
      </c>
      <c r="I35" s="36">
        <f t="shared" si="0"/>
        <v>1462973.98</v>
      </c>
      <c r="J35" s="6"/>
      <c r="K35" s="37">
        <v>8000</v>
      </c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64"/>
      <c r="W35" s="64"/>
      <c r="X35" s="64"/>
      <c r="Y35" s="64"/>
      <c r="Z35" s="64"/>
      <c r="AA35" s="64"/>
      <c r="AB35" s="64"/>
      <c r="AC35" s="64"/>
      <c r="AD35" s="64"/>
      <c r="AE35" s="64"/>
      <c r="AF35" s="64"/>
      <c r="AG35" s="6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4"/>
      <c r="AS35" s="64"/>
      <c r="AT35" s="64"/>
      <c r="AU35" s="64"/>
      <c r="AV35" s="64"/>
      <c r="AW35" s="64"/>
      <c r="AX35" s="64"/>
      <c r="AY35" s="64"/>
      <c r="AZ35" s="64"/>
      <c r="BA35" s="64"/>
      <c r="BB35" s="64"/>
      <c r="BC35" s="64"/>
      <c r="BD35" s="64"/>
      <c r="BE35" s="64"/>
      <c r="BF35" s="64"/>
      <c r="BG35" s="64"/>
      <c r="BH35" s="64"/>
      <c r="BI35" s="64"/>
      <c r="BJ35" s="64"/>
      <c r="BK35" s="64"/>
      <c r="BL35" s="64"/>
      <c r="BM35" s="64"/>
      <c r="BN35" s="64"/>
      <c r="BO35" s="64"/>
      <c r="BP35" s="64"/>
      <c r="BQ35" s="64"/>
      <c r="BR35" s="64"/>
      <c r="BS35" s="64"/>
      <c r="BT35" s="64"/>
      <c r="BU35" s="64"/>
      <c r="BV35" s="64"/>
      <c r="BW35" s="64"/>
      <c r="BX35" s="64"/>
      <c r="BY35" s="64"/>
      <c r="BZ35" s="64"/>
      <c r="CA35" s="64"/>
      <c r="CB35" s="64"/>
      <c r="CC35" s="64"/>
      <c r="CD35" s="64"/>
      <c r="CE35" s="64"/>
      <c r="CF35" s="64"/>
      <c r="CG35" s="64"/>
      <c r="CH35" s="64"/>
      <c r="CI35" s="64"/>
      <c r="CJ35" s="64"/>
      <c r="CK35" s="64"/>
      <c r="CL35" s="64"/>
      <c r="CM35" s="64"/>
      <c r="CN35" s="64"/>
      <c r="CO35" s="64"/>
      <c r="CP35" s="64"/>
      <c r="CQ35" s="64"/>
      <c r="CR35" s="64"/>
      <c r="CS35" s="64"/>
      <c r="CT35" s="64"/>
      <c r="CU35" s="64"/>
      <c r="CV35" s="64"/>
      <c r="CW35" s="64"/>
      <c r="CX35" s="64"/>
      <c r="CY35" s="64"/>
      <c r="CZ35" s="64"/>
      <c r="DA35" s="64"/>
      <c r="DB35" s="64"/>
      <c r="DC35" s="64"/>
      <c r="DD35" s="64"/>
    </row>
    <row r="36" spans="1:108" s="2" customFormat="1" ht="14.25" x14ac:dyDescent="0.3">
      <c r="A36" s="26" t="s">
        <v>514</v>
      </c>
      <c r="B36" s="33" t="s">
        <v>515</v>
      </c>
      <c r="C36" s="27" t="s">
        <v>676</v>
      </c>
      <c r="D36" s="8">
        <v>1</v>
      </c>
      <c r="E36" s="8">
        <v>4</v>
      </c>
      <c r="F36" s="29" t="s">
        <v>91</v>
      </c>
      <c r="G36" s="28"/>
      <c r="H36" s="28">
        <v>4000</v>
      </c>
      <c r="I36" s="36">
        <f t="shared" si="0"/>
        <v>1466973.98</v>
      </c>
      <c r="J36" s="6"/>
      <c r="K36" s="37">
        <v>4000</v>
      </c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64"/>
      <c r="W36" s="64"/>
      <c r="X36" s="64"/>
      <c r="Y36" s="64"/>
      <c r="Z36" s="64"/>
      <c r="AA36" s="64"/>
      <c r="AB36" s="64"/>
      <c r="AC36" s="64"/>
      <c r="AD36" s="64"/>
      <c r="AE36" s="64"/>
      <c r="AF36" s="64"/>
      <c r="AG36" s="64"/>
      <c r="AH36" s="64"/>
      <c r="AI36" s="64"/>
      <c r="AJ36" s="64"/>
      <c r="AK36" s="64"/>
      <c r="AL36" s="64"/>
      <c r="AM36" s="64"/>
      <c r="AN36" s="64"/>
      <c r="AO36" s="64"/>
      <c r="AP36" s="64"/>
      <c r="AQ36" s="64"/>
      <c r="AR36" s="64"/>
      <c r="AS36" s="64"/>
      <c r="AT36" s="64"/>
      <c r="AU36" s="64"/>
      <c r="AV36" s="64"/>
      <c r="AW36" s="64"/>
      <c r="AX36" s="64"/>
      <c r="AY36" s="64"/>
      <c r="AZ36" s="64"/>
      <c r="BA36" s="64"/>
      <c r="BB36" s="64"/>
      <c r="BC36" s="64"/>
      <c r="BD36" s="64"/>
      <c r="BE36" s="64"/>
      <c r="BF36" s="64"/>
      <c r="BG36" s="64"/>
      <c r="BH36" s="64"/>
      <c r="BI36" s="64"/>
      <c r="BJ36" s="64"/>
      <c r="BK36" s="64"/>
      <c r="BL36" s="64"/>
      <c r="BM36" s="64"/>
      <c r="BN36" s="64"/>
      <c r="BO36" s="64"/>
      <c r="BP36" s="64"/>
      <c r="BQ36" s="64"/>
      <c r="BR36" s="64"/>
      <c r="BS36" s="64"/>
      <c r="BT36" s="64"/>
      <c r="BU36" s="64"/>
      <c r="BV36" s="64"/>
      <c r="BW36" s="64"/>
      <c r="BX36" s="64"/>
      <c r="BY36" s="64"/>
      <c r="BZ36" s="64"/>
      <c r="CA36" s="64"/>
      <c r="CB36" s="64"/>
      <c r="CC36" s="64"/>
      <c r="CD36" s="64"/>
      <c r="CE36" s="64"/>
      <c r="CF36" s="64"/>
      <c r="CG36" s="64"/>
      <c r="CH36" s="64"/>
      <c r="CI36" s="64"/>
      <c r="CJ36" s="64"/>
      <c r="CK36" s="64"/>
      <c r="CL36" s="64"/>
      <c r="CM36" s="64"/>
      <c r="CN36" s="64"/>
      <c r="CO36" s="64"/>
      <c r="CP36" s="64"/>
      <c r="CQ36" s="64"/>
      <c r="CR36" s="64"/>
      <c r="CS36" s="64"/>
      <c r="CT36" s="64"/>
      <c r="CU36" s="64"/>
      <c r="CV36" s="64"/>
      <c r="CW36" s="64"/>
      <c r="CX36" s="64"/>
      <c r="CY36" s="64"/>
      <c r="CZ36" s="64"/>
      <c r="DA36" s="64"/>
      <c r="DB36" s="64"/>
      <c r="DC36" s="64"/>
      <c r="DD36" s="64"/>
    </row>
    <row r="37" spans="1:108" s="2" customFormat="1" ht="14.25" x14ac:dyDescent="0.3">
      <c r="A37" s="26" t="s">
        <v>514</v>
      </c>
      <c r="B37" s="33" t="s">
        <v>516</v>
      </c>
      <c r="C37" s="27"/>
      <c r="D37" s="8"/>
      <c r="E37" s="8"/>
      <c r="F37" s="309" t="s">
        <v>84</v>
      </c>
      <c r="G37" s="28"/>
      <c r="H37" s="311">
        <v>0</v>
      </c>
      <c r="I37" s="36">
        <f t="shared" si="0"/>
        <v>1466973.98</v>
      </c>
      <c r="J37" s="6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  <c r="AG37" s="64"/>
      <c r="AH37" s="64"/>
      <c r="AI37" s="6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  <c r="AX37" s="64"/>
      <c r="AY37" s="64"/>
      <c r="AZ37" s="64"/>
      <c r="BA37" s="64"/>
      <c r="BB37" s="64"/>
      <c r="BC37" s="64"/>
      <c r="BD37" s="64"/>
      <c r="BE37" s="64"/>
      <c r="BF37" s="64"/>
      <c r="BG37" s="64"/>
      <c r="BH37" s="64"/>
      <c r="BI37" s="64"/>
      <c r="BJ37" s="64"/>
      <c r="BK37" s="64"/>
      <c r="BL37" s="64"/>
      <c r="BM37" s="64"/>
      <c r="BN37" s="64"/>
      <c r="BO37" s="64"/>
      <c r="BP37" s="64"/>
      <c r="BQ37" s="64"/>
      <c r="BR37" s="64"/>
      <c r="BS37" s="64"/>
      <c r="BT37" s="64"/>
      <c r="BU37" s="64"/>
      <c r="BV37" s="64"/>
      <c r="BW37" s="64"/>
      <c r="BX37" s="64"/>
      <c r="BY37" s="64"/>
      <c r="BZ37" s="64"/>
      <c r="CA37" s="64"/>
      <c r="CB37" s="64"/>
      <c r="CC37" s="64"/>
      <c r="CD37" s="64"/>
      <c r="CE37" s="64"/>
      <c r="CF37" s="64"/>
      <c r="CG37" s="64"/>
      <c r="CH37" s="64"/>
      <c r="CI37" s="64"/>
      <c r="CJ37" s="64"/>
      <c r="CK37" s="64"/>
      <c r="CL37" s="64"/>
      <c r="CM37" s="64"/>
      <c r="CN37" s="64"/>
      <c r="CO37" s="64"/>
      <c r="CP37" s="64"/>
      <c r="CQ37" s="64"/>
      <c r="CR37" s="64"/>
      <c r="CS37" s="64"/>
      <c r="CT37" s="64"/>
      <c r="CU37" s="64"/>
      <c r="CV37" s="64"/>
      <c r="CW37" s="64"/>
      <c r="CX37" s="64"/>
      <c r="CY37" s="64"/>
      <c r="CZ37" s="64"/>
      <c r="DA37" s="64"/>
      <c r="DB37" s="64"/>
      <c r="DC37" s="64"/>
      <c r="DD37" s="64"/>
    </row>
    <row r="38" spans="1:108" s="2" customFormat="1" ht="14.25" x14ac:dyDescent="0.3">
      <c r="A38" s="26" t="s">
        <v>514</v>
      </c>
      <c r="B38" s="48" t="s">
        <v>614</v>
      </c>
      <c r="C38" s="27" t="s">
        <v>679</v>
      </c>
      <c r="D38" s="8">
        <v>11</v>
      </c>
      <c r="E38" s="8">
        <v>13</v>
      </c>
      <c r="F38" s="29" t="s">
        <v>677</v>
      </c>
      <c r="G38" s="28"/>
      <c r="H38" s="311">
        <v>8087</v>
      </c>
      <c r="I38" s="36">
        <f t="shared" si="0"/>
        <v>1475060.98</v>
      </c>
      <c r="J38" s="6"/>
      <c r="K38" s="37">
        <v>8000</v>
      </c>
      <c r="L38" s="28"/>
      <c r="M38" s="28"/>
      <c r="N38" s="28"/>
      <c r="O38" s="28"/>
      <c r="P38" s="28">
        <v>87</v>
      </c>
      <c r="Q38" s="28"/>
      <c r="R38" s="28"/>
      <c r="S38" s="28"/>
      <c r="T38" s="28"/>
      <c r="U38" s="28"/>
      <c r="V38" s="64"/>
      <c r="W38" s="64"/>
      <c r="X38" s="64"/>
      <c r="Y38" s="64"/>
      <c r="Z38" s="64"/>
      <c r="AA38" s="64"/>
      <c r="AB38" s="64"/>
      <c r="AC38" s="64"/>
      <c r="AD38" s="64"/>
      <c r="AE38" s="64"/>
      <c r="AF38" s="64"/>
      <c r="AG38" s="64"/>
      <c r="AH38" s="64"/>
      <c r="AI38" s="64"/>
      <c r="AJ38" s="64"/>
      <c r="AK38" s="64"/>
      <c r="AL38" s="64"/>
      <c r="AM38" s="64"/>
      <c r="AN38" s="64"/>
      <c r="AO38" s="64"/>
      <c r="AP38" s="64"/>
      <c r="AQ38" s="64"/>
      <c r="AR38" s="64"/>
      <c r="AS38" s="64"/>
      <c r="AT38" s="64"/>
      <c r="AU38" s="64"/>
      <c r="AV38" s="64"/>
      <c r="AW38" s="64"/>
      <c r="AX38" s="64"/>
      <c r="AY38" s="64"/>
      <c r="AZ38" s="64"/>
      <c r="BA38" s="64"/>
      <c r="BB38" s="64"/>
      <c r="BC38" s="64"/>
      <c r="BD38" s="64"/>
      <c r="BE38" s="64"/>
      <c r="BF38" s="64"/>
      <c r="BG38" s="64"/>
      <c r="BH38" s="64"/>
      <c r="BI38" s="64"/>
      <c r="BJ38" s="64"/>
      <c r="BK38" s="64"/>
      <c r="BL38" s="64"/>
      <c r="BM38" s="64"/>
      <c r="BN38" s="64"/>
      <c r="BO38" s="64"/>
      <c r="BP38" s="64"/>
      <c r="BQ38" s="64"/>
      <c r="BR38" s="64"/>
      <c r="BS38" s="64"/>
      <c r="BT38" s="64"/>
      <c r="BU38" s="64"/>
      <c r="BV38" s="64"/>
      <c r="BW38" s="64"/>
      <c r="BX38" s="64"/>
      <c r="BY38" s="64"/>
      <c r="BZ38" s="64"/>
      <c r="CA38" s="64"/>
      <c r="CB38" s="64"/>
      <c r="CC38" s="64"/>
      <c r="CD38" s="64"/>
      <c r="CE38" s="64"/>
      <c r="CF38" s="64"/>
      <c r="CG38" s="64"/>
      <c r="CH38" s="64"/>
      <c r="CI38" s="64"/>
      <c r="CJ38" s="64"/>
      <c r="CK38" s="64"/>
      <c r="CL38" s="64"/>
      <c r="CM38" s="64"/>
      <c r="CN38" s="64"/>
      <c r="CO38" s="64"/>
      <c r="CP38" s="64"/>
      <c r="CQ38" s="64"/>
      <c r="CR38" s="64"/>
      <c r="CS38" s="64"/>
      <c r="CT38" s="64"/>
      <c r="CU38" s="64"/>
      <c r="CV38" s="64"/>
      <c r="CW38" s="64"/>
      <c r="CX38" s="64"/>
      <c r="CY38" s="64"/>
      <c r="CZ38" s="64"/>
      <c r="DA38" s="64"/>
      <c r="DB38" s="64"/>
      <c r="DC38" s="64"/>
      <c r="DD38" s="64"/>
    </row>
    <row r="39" spans="1:108" s="2" customFormat="1" ht="14.25" x14ac:dyDescent="0.3">
      <c r="A39" s="26" t="s">
        <v>514</v>
      </c>
      <c r="B39" s="48" t="s">
        <v>522</v>
      </c>
      <c r="C39" s="27" t="s">
        <v>680</v>
      </c>
      <c r="D39" s="8">
        <v>6</v>
      </c>
      <c r="E39" s="8">
        <v>12</v>
      </c>
      <c r="F39" s="29" t="s">
        <v>447</v>
      </c>
      <c r="G39" s="28"/>
      <c r="H39" s="311">
        <v>15870</v>
      </c>
      <c r="I39" s="36">
        <f t="shared" si="0"/>
        <v>1490930.98</v>
      </c>
      <c r="J39" s="6"/>
      <c r="K39" s="37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64"/>
      <c r="W39" s="64"/>
      <c r="X39" s="64"/>
      <c r="Y39" s="64"/>
      <c r="Z39" s="64"/>
      <c r="AA39" s="64"/>
      <c r="AB39" s="64"/>
      <c r="AC39" s="64"/>
      <c r="AD39" s="64"/>
      <c r="AE39" s="64"/>
      <c r="AF39" s="64"/>
      <c r="AG39" s="64"/>
      <c r="AH39" s="64"/>
      <c r="AI39" s="64"/>
      <c r="AJ39" s="64"/>
      <c r="AK39" s="64"/>
      <c r="AL39" s="64"/>
      <c r="AM39" s="64"/>
      <c r="AN39" s="64"/>
      <c r="AO39" s="64"/>
      <c r="AP39" s="64"/>
      <c r="AQ39" s="64"/>
      <c r="AR39" s="64"/>
      <c r="AS39" s="64"/>
      <c r="AT39" s="64"/>
      <c r="AU39" s="64"/>
      <c r="AV39" s="64"/>
      <c r="AW39" s="64"/>
      <c r="AX39" s="64"/>
      <c r="AY39" s="64"/>
      <c r="AZ39" s="64"/>
      <c r="BA39" s="64"/>
      <c r="BB39" s="64"/>
      <c r="BC39" s="64"/>
      <c r="BD39" s="64"/>
      <c r="BE39" s="64"/>
      <c r="BF39" s="64"/>
      <c r="BG39" s="64"/>
      <c r="BH39" s="64"/>
      <c r="BI39" s="64"/>
      <c r="BJ39" s="64"/>
      <c r="BK39" s="64"/>
      <c r="BL39" s="64"/>
      <c r="BM39" s="64"/>
      <c r="BN39" s="64"/>
      <c r="BO39" s="64"/>
      <c r="BP39" s="64"/>
      <c r="BQ39" s="64"/>
      <c r="BR39" s="64"/>
      <c r="BS39" s="64"/>
      <c r="BT39" s="64"/>
      <c r="BU39" s="64"/>
      <c r="BV39" s="64"/>
      <c r="BW39" s="64"/>
      <c r="BX39" s="64"/>
      <c r="BY39" s="64"/>
      <c r="BZ39" s="64"/>
      <c r="CA39" s="64"/>
      <c r="CB39" s="64"/>
      <c r="CC39" s="64"/>
      <c r="CD39" s="64"/>
      <c r="CE39" s="64"/>
      <c r="CF39" s="64"/>
      <c r="CG39" s="64"/>
      <c r="CH39" s="64"/>
      <c r="CI39" s="64"/>
      <c r="CJ39" s="64"/>
      <c r="CK39" s="64"/>
      <c r="CL39" s="64"/>
      <c r="CM39" s="64"/>
      <c r="CN39" s="64"/>
      <c r="CO39" s="64"/>
      <c r="CP39" s="64"/>
      <c r="CQ39" s="64"/>
      <c r="CR39" s="64"/>
      <c r="CS39" s="64"/>
      <c r="CT39" s="64"/>
      <c r="CU39" s="64"/>
      <c r="CV39" s="64"/>
      <c r="CW39" s="64"/>
      <c r="CX39" s="64"/>
      <c r="CY39" s="64"/>
      <c r="CZ39" s="64"/>
      <c r="DA39" s="64"/>
      <c r="DB39" s="64"/>
      <c r="DC39" s="64"/>
      <c r="DD39" s="64"/>
    </row>
    <row r="40" spans="1:108" s="2" customFormat="1" ht="14.25" x14ac:dyDescent="0.3">
      <c r="A40" s="26" t="s">
        <v>514</v>
      </c>
      <c r="B40" s="48" t="s">
        <v>615</v>
      </c>
      <c r="C40" s="27" t="s">
        <v>681</v>
      </c>
      <c r="D40" s="8">
        <v>10</v>
      </c>
      <c r="E40" s="8">
        <v>10</v>
      </c>
      <c r="F40" s="29" t="s">
        <v>682</v>
      </c>
      <c r="G40" s="28"/>
      <c r="H40" s="311">
        <v>4510</v>
      </c>
      <c r="I40" s="36">
        <f t="shared" si="0"/>
        <v>1495440.98</v>
      </c>
      <c r="J40" s="6"/>
      <c r="K40" s="37">
        <v>4000</v>
      </c>
      <c r="L40" s="28"/>
      <c r="M40" s="28"/>
      <c r="N40" s="28"/>
      <c r="O40" s="28"/>
      <c r="P40" s="28">
        <v>10</v>
      </c>
      <c r="Q40" s="28"/>
      <c r="R40" s="28">
        <v>500</v>
      </c>
      <c r="S40" s="28"/>
      <c r="T40" s="28"/>
      <c r="U40" s="28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4"/>
      <c r="BM40" s="64"/>
      <c r="BN40" s="64"/>
      <c r="BO40" s="64"/>
      <c r="BP40" s="64"/>
      <c r="BQ40" s="64"/>
      <c r="BR40" s="64"/>
      <c r="BS40" s="64"/>
      <c r="BT40" s="64"/>
      <c r="BU40" s="64"/>
      <c r="BV40" s="64"/>
      <c r="BW40" s="64"/>
      <c r="BX40" s="64"/>
      <c r="BY40" s="64"/>
      <c r="BZ40" s="64"/>
      <c r="CA40" s="64"/>
      <c r="CB40" s="64"/>
      <c r="CC40" s="64"/>
      <c r="CD40" s="64"/>
      <c r="CE40" s="64"/>
      <c r="CF40" s="64"/>
      <c r="CG40" s="64"/>
      <c r="CH40" s="64"/>
      <c r="CI40" s="64"/>
      <c r="CJ40" s="64"/>
      <c r="CK40" s="64"/>
      <c r="CL40" s="64"/>
      <c r="CM40" s="64"/>
      <c r="CN40" s="64"/>
      <c r="CO40" s="64"/>
      <c r="CP40" s="64"/>
      <c r="CQ40" s="64"/>
      <c r="CR40" s="64"/>
      <c r="CS40" s="64"/>
      <c r="CT40" s="64"/>
      <c r="CU40" s="64"/>
      <c r="CV40" s="64"/>
      <c r="CW40" s="64"/>
      <c r="CX40" s="64"/>
      <c r="CY40" s="64"/>
      <c r="CZ40" s="64"/>
      <c r="DA40" s="64"/>
      <c r="DB40" s="64"/>
      <c r="DC40" s="64"/>
      <c r="DD40" s="64"/>
    </row>
    <row r="41" spans="1:108" s="2" customFormat="1" ht="14.25" x14ac:dyDescent="0.3">
      <c r="A41" s="26" t="s">
        <v>514</v>
      </c>
      <c r="B41" s="48" t="s">
        <v>616</v>
      </c>
      <c r="C41" s="27" t="s">
        <v>678</v>
      </c>
      <c r="D41" s="8">
        <v>11</v>
      </c>
      <c r="E41" s="8">
        <v>13</v>
      </c>
      <c r="F41" s="29" t="s">
        <v>437</v>
      </c>
      <c r="G41" s="28"/>
      <c r="H41" s="311">
        <v>19000</v>
      </c>
      <c r="I41" s="36">
        <f t="shared" si="0"/>
        <v>1514440.98</v>
      </c>
      <c r="J41" s="6"/>
      <c r="K41" s="37">
        <v>19000</v>
      </c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64"/>
      <c r="W41" s="64"/>
      <c r="X41" s="64"/>
      <c r="Y41" s="64"/>
      <c r="Z41" s="64"/>
      <c r="AA41" s="64"/>
      <c r="AB41" s="64"/>
      <c r="AC41" s="64"/>
      <c r="AD41" s="64"/>
      <c r="AE41" s="64"/>
      <c r="AF41" s="64"/>
      <c r="AG41" s="64"/>
      <c r="AH41" s="64"/>
      <c r="AI41" s="64"/>
      <c r="AJ41" s="64"/>
      <c r="AK41" s="64"/>
      <c r="AL41" s="64"/>
      <c r="AM41" s="64"/>
      <c r="AN41" s="64"/>
      <c r="AO41" s="64"/>
      <c r="AP41" s="64"/>
      <c r="AQ41" s="64"/>
      <c r="AR41" s="64"/>
      <c r="AS41" s="64"/>
      <c r="AT41" s="64"/>
      <c r="AU41" s="64"/>
      <c r="AV41" s="64"/>
      <c r="AW41" s="64"/>
      <c r="AX41" s="64"/>
      <c r="AY41" s="64"/>
      <c r="AZ41" s="64"/>
      <c r="BA41" s="64"/>
      <c r="BB41" s="64"/>
      <c r="BC41" s="64"/>
      <c r="BD41" s="64"/>
      <c r="BE41" s="64"/>
      <c r="BF41" s="64"/>
      <c r="BG41" s="64"/>
      <c r="BH41" s="64"/>
      <c r="BI41" s="64"/>
      <c r="BJ41" s="64"/>
      <c r="BK41" s="64"/>
      <c r="BL41" s="64"/>
      <c r="BM41" s="64"/>
      <c r="BN41" s="64"/>
      <c r="BO41" s="64"/>
      <c r="BP41" s="64"/>
      <c r="BQ41" s="64"/>
      <c r="BR41" s="64"/>
      <c r="BS41" s="64"/>
      <c r="BT41" s="64"/>
      <c r="BU41" s="64"/>
      <c r="BV41" s="64"/>
      <c r="BW41" s="64"/>
      <c r="BX41" s="64"/>
      <c r="BY41" s="64"/>
      <c r="BZ41" s="64"/>
      <c r="CA41" s="64"/>
      <c r="CB41" s="64"/>
      <c r="CC41" s="64"/>
      <c r="CD41" s="64"/>
      <c r="CE41" s="64"/>
      <c r="CF41" s="64"/>
      <c r="CG41" s="64"/>
      <c r="CH41" s="64"/>
      <c r="CI41" s="64"/>
      <c r="CJ41" s="64"/>
      <c r="CK41" s="64"/>
      <c r="CL41" s="64"/>
      <c r="CM41" s="64"/>
      <c r="CN41" s="64"/>
      <c r="CO41" s="64"/>
      <c r="CP41" s="64"/>
      <c r="CQ41" s="64"/>
      <c r="CR41" s="64"/>
      <c r="CS41" s="64"/>
      <c r="CT41" s="64"/>
      <c r="CU41" s="64"/>
      <c r="CV41" s="64"/>
      <c r="CW41" s="64"/>
      <c r="CX41" s="64"/>
      <c r="CY41" s="64"/>
      <c r="CZ41" s="64"/>
      <c r="DA41" s="64"/>
      <c r="DB41" s="64"/>
      <c r="DC41" s="64"/>
      <c r="DD41" s="64"/>
    </row>
    <row r="42" spans="1:108" s="2" customFormat="1" ht="14.25" x14ac:dyDescent="0.3">
      <c r="A42" s="26" t="s">
        <v>514</v>
      </c>
      <c r="B42" s="48" t="s">
        <v>617</v>
      </c>
      <c r="C42" s="27" t="s">
        <v>684</v>
      </c>
      <c r="D42" s="8">
        <v>6</v>
      </c>
      <c r="E42" s="8">
        <v>21</v>
      </c>
      <c r="F42" s="29" t="s">
        <v>683</v>
      </c>
      <c r="G42" s="28"/>
      <c r="H42" s="311">
        <v>31227</v>
      </c>
      <c r="I42" s="36">
        <f t="shared" si="0"/>
        <v>1545667.98</v>
      </c>
      <c r="J42" s="6"/>
      <c r="K42" s="37">
        <v>23000</v>
      </c>
      <c r="L42" s="28"/>
      <c r="M42" s="28">
        <v>7000</v>
      </c>
      <c r="N42" s="28">
        <v>850</v>
      </c>
      <c r="O42" s="28"/>
      <c r="P42" s="28">
        <v>377</v>
      </c>
      <c r="Q42" s="28"/>
      <c r="R42" s="28"/>
      <c r="S42" s="28"/>
      <c r="T42" s="28"/>
      <c r="U42" s="28"/>
      <c r="V42" s="64"/>
      <c r="W42" s="64"/>
      <c r="X42" s="64"/>
      <c r="Y42" s="64"/>
      <c r="Z42" s="64"/>
      <c r="AA42" s="64"/>
      <c r="AB42" s="64"/>
      <c r="AC42" s="64"/>
      <c r="AD42" s="64"/>
      <c r="AE42" s="64"/>
      <c r="AF42" s="64"/>
      <c r="AG42" s="64"/>
      <c r="AH42" s="64"/>
      <c r="AI42" s="64"/>
      <c r="AJ42" s="64"/>
      <c r="AK42" s="64"/>
      <c r="AL42" s="64"/>
      <c r="AM42" s="64"/>
      <c r="AN42" s="64"/>
      <c r="AO42" s="64"/>
      <c r="AP42" s="64"/>
      <c r="AQ42" s="64"/>
      <c r="AR42" s="64"/>
      <c r="AS42" s="64"/>
      <c r="AT42" s="64"/>
      <c r="AU42" s="64"/>
      <c r="AV42" s="64"/>
      <c r="AW42" s="64"/>
      <c r="AX42" s="64"/>
      <c r="AY42" s="64"/>
      <c r="AZ42" s="64"/>
      <c r="BA42" s="64"/>
      <c r="BB42" s="64"/>
      <c r="BC42" s="64"/>
      <c r="BD42" s="64"/>
      <c r="BE42" s="64"/>
      <c r="BF42" s="64"/>
      <c r="BG42" s="64"/>
      <c r="BH42" s="64"/>
      <c r="BI42" s="64"/>
      <c r="BJ42" s="64"/>
      <c r="BK42" s="64"/>
      <c r="BL42" s="64"/>
      <c r="BM42" s="64"/>
      <c r="BN42" s="64"/>
      <c r="BO42" s="64"/>
      <c r="BP42" s="64"/>
      <c r="BQ42" s="64"/>
      <c r="BR42" s="64"/>
      <c r="BS42" s="64"/>
      <c r="BT42" s="64"/>
      <c r="BU42" s="64"/>
      <c r="BV42" s="64"/>
      <c r="BW42" s="64"/>
      <c r="BX42" s="64"/>
      <c r="BY42" s="64"/>
      <c r="BZ42" s="64"/>
      <c r="CA42" s="64"/>
      <c r="CB42" s="64"/>
      <c r="CC42" s="64"/>
      <c r="CD42" s="64"/>
      <c r="CE42" s="64"/>
      <c r="CF42" s="64"/>
      <c r="CG42" s="64"/>
      <c r="CH42" s="64"/>
      <c r="CI42" s="64"/>
      <c r="CJ42" s="64"/>
      <c r="CK42" s="64"/>
      <c r="CL42" s="64"/>
      <c r="CM42" s="64"/>
      <c r="CN42" s="64"/>
      <c r="CO42" s="64"/>
      <c r="CP42" s="64"/>
      <c r="CQ42" s="64"/>
      <c r="CR42" s="64"/>
      <c r="CS42" s="64"/>
      <c r="CT42" s="64"/>
      <c r="CU42" s="64"/>
      <c r="CV42" s="64"/>
      <c r="CW42" s="64"/>
      <c r="CX42" s="64"/>
      <c r="CY42" s="64"/>
      <c r="CZ42" s="64"/>
      <c r="DA42" s="64"/>
      <c r="DB42" s="64"/>
      <c r="DC42" s="64"/>
      <c r="DD42" s="64"/>
    </row>
    <row r="43" spans="1:108" s="2" customFormat="1" ht="14.25" x14ac:dyDescent="0.3">
      <c r="A43" s="26" t="s">
        <v>517</v>
      </c>
      <c r="B43" s="317" t="s">
        <v>518</v>
      </c>
      <c r="C43" s="27"/>
      <c r="D43" s="8"/>
      <c r="E43" s="8"/>
      <c r="F43" s="29" t="s">
        <v>519</v>
      </c>
      <c r="G43" s="28">
        <v>191000</v>
      </c>
      <c r="H43" s="28">
        <v>0</v>
      </c>
      <c r="I43" s="36">
        <f t="shared" si="0"/>
        <v>1354667.98</v>
      </c>
      <c r="J43" s="6"/>
      <c r="K43" s="37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64"/>
      <c r="W43" s="64"/>
      <c r="X43" s="64"/>
      <c r="Y43" s="64"/>
      <c r="Z43" s="64"/>
      <c r="AA43" s="64"/>
      <c r="AB43" s="64"/>
      <c r="AC43" s="64"/>
      <c r="AD43" s="64"/>
      <c r="AE43" s="64"/>
      <c r="AF43" s="64"/>
      <c r="AG43" s="64"/>
      <c r="AH43" s="64"/>
      <c r="AI43" s="64"/>
      <c r="AJ43" s="64"/>
      <c r="AK43" s="64"/>
      <c r="AL43" s="64"/>
      <c r="AM43" s="64"/>
      <c r="AN43" s="64"/>
      <c r="AO43" s="64"/>
      <c r="AP43" s="64"/>
      <c r="AQ43" s="64"/>
      <c r="AR43" s="64"/>
      <c r="AS43" s="64"/>
      <c r="AT43" s="64"/>
      <c r="AU43" s="64"/>
      <c r="AV43" s="64"/>
      <c r="AW43" s="64"/>
      <c r="AX43" s="64"/>
      <c r="AY43" s="64"/>
      <c r="AZ43" s="64"/>
      <c r="BA43" s="64"/>
      <c r="BB43" s="64"/>
      <c r="BC43" s="64"/>
      <c r="BD43" s="64"/>
      <c r="BE43" s="64"/>
      <c r="BF43" s="64"/>
      <c r="BG43" s="64"/>
      <c r="BH43" s="64"/>
      <c r="BI43" s="64"/>
      <c r="BJ43" s="64"/>
      <c r="BK43" s="64"/>
      <c r="BL43" s="64"/>
      <c r="BM43" s="64"/>
      <c r="BN43" s="64"/>
      <c r="BO43" s="64"/>
      <c r="BP43" s="64"/>
      <c r="BQ43" s="64"/>
      <c r="BR43" s="64"/>
      <c r="BS43" s="64"/>
      <c r="BT43" s="64"/>
      <c r="BU43" s="64"/>
      <c r="BV43" s="64"/>
      <c r="BW43" s="64"/>
      <c r="BX43" s="64"/>
      <c r="BY43" s="64"/>
      <c r="BZ43" s="64"/>
      <c r="CA43" s="64"/>
      <c r="CB43" s="64"/>
      <c r="CC43" s="64"/>
      <c r="CD43" s="64"/>
      <c r="CE43" s="64"/>
      <c r="CF43" s="64"/>
      <c r="CG43" s="64"/>
      <c r="CH43" s="64"/>
      <c r="CI43" s="64"/>
      <c r="CJ43" s="64"/>
      <c r="CK43" s="64"/>
      <c r="CL43" s="64"/>
      <c r="CM43" s="64"/>
      <c r="CN43" s="64"/>
      <c r="CO43" s="64"/>
      <c r="CP43" s="64"/>
      <c r="CQ43" s="64"/>
      <c r="CR43" s="64"/>
      <c r="CS43" s="64"/>
      <c r="CT43" s="64"/>
      <c r="CU43" s="64"/>
      <c r="CV43" s="64"/>
      <c r="CW43" s="64"/>
      <c r="CX43" s="64"/>
      <c r="CY43" s="64"/>
      <c r="CZ43" s="64"/>
      <c r="DA43" s="64"/>
      <c r="DB43" s="64"/>
      <c r="DC43" s="64"/>
      <c r="DD43" s="64"/>
    </row>
    <row r="44" spans="1:108" s="2" customFormat="1" ht="14.25" x14ac:dyDescent="0.3">
      <c r="A44" s="26" t="s">
        <v>517</v>
      </c>
      <c r="B44" s="33" t="s">
        <v>520</v>
      </c>
      <c r="C44" s="27" t="s">
        <v>685</v>
      </c>
      <c r="D44" s="8">
        <v>5</v>
      </c>
      <c r="E44" s="8">
        <v>6</v>
      </c>
      <c r="F44" s="29" t="s">
        <v>428</v>
      </c>
      <c r="G44" s="28"/>
      <c r="H44" s="28">
        <v>15000</v>
      </c>
      <c r="I44" s="36">
        <f t="shared" si="0"/>
        <v>1369667.98</v>
      </c>
      <c r="J44" s="6"/>
      <c r="K44" s="37">
        <v>15000</v>
      </c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64"/>
      <c r="W44" s="64"/>
      <c r="X44" s="64"/>
      <c r="Y44" s="64"/>
      <c r="Z44" s="64"/>
      <c r="AA44" s="64"/>
      <c r="AB44" s="64"/>
      <c r="AC44" s="64"/>
      <c r="AD44" s="64"/>
      <c r="AE44" s="64"/>
      <c r="AF44" s="64"/>
      <c r="AG44" s="64"/>
      <c r="AH44" s="64"/>
      <c r="AI44" s="64"/>
      <c r="AJ44" s="64"/>
      <c r="AK44" s="64"/>
      <c r="AL44" s="64"/>
      <c r="AM44" s="64"/>
      <c r="AN44" s="64"/>
      <c r="AO44" s="64"/>
      <c r="AP44" s="64"/>
      <c r="AQ44" s="64"/>
      <c r="AR44" s="64"/>
      <c r="AS44" s="64"/>
      <c r="AT44" s="64"/>
      <c r="AU44" s="64"/>
      <c r="AV44" s="64"/>
      <c r="AW44" s="64"/>
      <c r="AX44" s="64"/>
      <c r="AY44" s="64"/>
      <c r="AZ44" s="64"/>
      <c r="BA44" s="64"/>
      <c r="BB44" s="64"/>
      <c r="BC44" s="64"/>
      <c r="BD44" s="64"/>
      <c r="BE44" s="64"/>
      <c r="BF44" s="64"/>
      <c r="BG44" s="64"/>
      <c r="BH44" s="64"/>
      <c r="BI44" s="64"/>
      <c r="BJ44" s="64"/>
      <c r="BK44" s="64"/>
      <c r="BL44" s="64"/>
      <c r="BM44" s="64"/>
      <c r="BN44" s="64"/>
      <c r="BO44" s="64"/>
      <c r="BP44" s="64"/>
      <c r="BQ44" s="64"/>
      <c r="BR44" s="64"/>
      <c r="BS44" s="64"/>
      <c r="BT44" s="64"/>
      <c r="BU44" s="64"/>
      <c r="BV44" s="64"/>
      <c r="BW44" s="64"/>
      <c r="BX44" s="64"/>
      <c r="BY44" s="64"/>
      <c r="BZ44" s="64"/>
      <c r="CA44" s="64"/>
      <c r="CB44" s="64"/>
      <c r="CC44" s="64"/>
      <c r="CD44" s="64"/>
      <c r="CE44" s="64"/>
      <c r="CF44" s="64"/>
      <c r="CG44" s="64"/>
      <c r="CH44" s="64"/>
      <c r="CI44" s="64"/>
      <c r="CJ44" s="64"/>
      <c r="CK44" s="64"/>
      <c r="CL44" s="64"/>
      <c r="CM44" s="64"/>
      <c r="CN44" s="64"/>
      <c r="CO44" s="64"/>
      <c r="CP44" s="64"/>
      <c r="CQ44" s="64"/>
      <c r="CR44" s="64"/>
      <c r="CS44" s="64"/>
      <c r="CT44" s="64"/>
      <c r="CU44" s="64"/>
      <c r="CV44" s="64"/>
      <c r="CW44" s="64"/>
      <c r="CX44" s="64"/>
      <c r="CY44" s="64"/>
      <c r="CZ44" s="64"/>
      <c r="DA44" s="64"/>
      <c r="DB44" s="64"/>
      <c r="DC44" s="64"/>
      <c r="DD44" s="64"/>
    </row>
    <row r="45" spans="1:108" s="2" customFormat="1" ht="14.25" x14ac:dyDescent="0.3">
      <c r="A45" s="26" t="s">
        <v>517</v>
      </c>
      <c r="B45" s="27" t="s">
        <v>521</v>
      </c>
      <c r="C45" s="27" t="s">
        <v>686</v>
      </c>
      <c r="D45" s="8">
        <v>11</v>
      </c>
      <c r="E45" s="8">
        <v>15</v>
      </c>
      <c r="F45" s="29" t="s">
        <v>687</v>
      </c>
      <c r="G45" s="28"/>
      <c r="H45" s="28">
        <v>29975</v>
      </c>
      <c r="I45" s="36">
        <f t="shared" si="0"/>
        <v>1399642.98</v>
      </c>
      <c r="J45" s="6"/>
      <c r="K45" s="37">
        <v>26623</v>
      </c>
      <c r="L45" s="28"/>
      <c r="M45" s="28">
        <v>3000</v>
      </c>
      <c r="N45" s="28"/>
      <c r="O45" s="28"/>
      <c r="P45" s="28">
        <v>352</v>
      </c>
      <c r="Q45" s="28"/>
      <c r="R45" s="28"/>
      <c r="S45" s="28"/>
      <c r="T45" s="28"/>
      <c r="U45" s="28"/>
      <c r="V45" s="64"/>
      <c r="W45" s="64"/>
      <c r="X45" s="64"/>
      <c r="Y45" s="64"/>
      <c r="Z45" s="64"/>
      <c r="AA45" s="64"/>
      <c r="AB45" s="64"/>
      <c r="AC45" s="64"/>
      <c r="AD45" s="64"/>
      <c r="AE45" s="64"/>
      <c r="AF45" s="64"/>
      <c r="AG45" s="64"/>
      <c r="AH45" s="64"/>
      <c r="AI45" s="64"/>
      <c r="AJ45" s="64"/>
      <c r="AK45" s="64"/>
      <c r="AL45" s="64"/>
      <c r="AM45" s="64"/>
      <c r="AN45" s="64"/>
      <c r="AO45" s="64"/>
      <c r="AP45" s="64"/>
      <c r="AQ45" s="64"/>
      <c r="AR45" s="64"/>
      <c r="AS45" s="64"/>
      <c r="AT45" s="64"/>
      <c r="AU45" s="64"/>
      <c r="AV45" s="64"/>
      <c r="AW45" s="64"/>
      <c r="AX45" s="64"/>
      <c r="AY45" s="64"/>
      <c r="AZ45" s="64"/>
      <c r="BA45" s="64"/>
      <c r="BB45" s="64"/>
      <c r="BC45" s="64"/>
      <c r="BD45" s="64"/>
      <c r="BE45" s="64"/>
      <c r="BF45" s="64"/>
      <c r="BG45" s="64"/>
      <c r="BH45" s="64"/>
      <c r="BI45" s="64"/>
      <c r="BJ45" s="64"/>
      <c r="BK45" s="64"/>
      <c r="BL45" s="64"/>
      <c r="BM45" s="64"/>
      <c r="BN45" s="64"/>
      <c r="BO45" s="64"/>
      <c r="BP45" s="64"/>
      <c r="BQ45" s="64"/>
      <c r="BR45" s="64"/>
      <c r="BS45" s="64"/>
      <c r="BT45" s="64"/>
      <c r="BU45" s="64"/>
      <c r="BV45" s="64"/>
      <c r="BW45" s="64"/>
      <c r="BX45" s="64"/>
      <c r="BY45" s="64"/>
      <c r="BZ45" s="64"/>
      <c r="CA45" s="64"/>
      <c r="CB45" s="64"/>
      <c r="CC45" s="64"/>
      <c r="CD45" s="64"/>
      <c r="CE45" s="64"/>
      <c r="CF45" s="64"/>
      <c r="CG45" s="64"/>
      <c r="CH45" s="64"/>
      <c r="CI45" s="64"/>
      <c r="CJ45" s="64"/>
      <c r="CK45" s="64"/>
      <c r="CL45" s="64"/>
      <c r="CM45" s="64"/>
      <c r="CN45" s="64"/>
      <c r="CO45" s="64"/>
      <c r="CP45" s="64"/>
      <c r="CQ45" s="64"/>
      <c r="CR45" s="64"/>
      <c r="CS45" s="64"/>
      <c r="CT45" s="64"/>
      <c r="CU45" s="64"/>
      <c r="CV45" s="64"/>
      <c r="CW45" s="64"/>
      <c r="CX45" s="64"/>
      <c r="CY45" s="64"/>
      <c r="CZ45" s="64"/>
      <c r="DA45" s="64"/>
      <c r="DB45" s="64"/>
      <c r="DC45" s="64"/>
      <c r="DD45" s="64"/>
    </row>
    <row r="46" spans="1:108" s="2" customFormat="1" ht="14.25" x14ac:dyDescent="0.3">
      <c r="A46" s="26" t="s">
        <v>517</v>
      </c>
      <c r="B46" s="27" t="s">
        <v>522</v>
      </c>
      <c r="C46" s="27" t="s">
        <v>87</v>
      </c>
      <c r="D46" s="8">
        <v>6</v>
      </c>
      <c r="E46" s="8">
        <v>12</v>
      </c>
      <c r="F46" s="312" t="s">
        <v>688</v>
      </c>
      <c r="G46" s="28">
        <v>15870</v>
      </c>
      <c r="H46" s="28"/>
      <c r="I46" s="36">
        <f t="shared" ref="I46:I75" si="1">+I45+H46-G46</f>
        <v>1383772.98</v>
      </c>
      <c r="J46" s="6"/>
      <c r="K46" s="37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64"/>
      <c r="W46" s="64"/>
      <c r="X46" s="64"/>
      <c r="Y46" s="64"/>
      <c r="Z46" s="64"/>
      <c r="AA46" s="64"/>
      <c r="AB46" s="64"/>
      <c r="AC46" s="64"/>
      <c r="AD46" s="64"/>
      <c r="AE46" s="64"/>
      <c r="AF46" s="64"/>
      <c r="AG46" s="64"/>
      <c r="AH46" s="64"/>
      <c r="AI46" s="64"/>
      <c r="AJ46" s="64"/>
      <c r="AK46" s="64"/>
      <c r="AL46" s="64"/>
      <c r="AM46" s="64"/>
      <c r="AN46" s="64"/>
      <c r="AO46" s="64"/>
      <c r="AP46" s="64"/>
      <c r="AQ46" s="64"/>
      <c r="AR46" s="64"/>
      <c r="AS46" s="64"/>
      <c r="AT46" s="64"/>
      <c r="AU46" s="64"/>
      <c r="AV46" s="64"/>
      <c r="AW46" s="64"/>
      <c r="AX46" s="64"/>
      <c r="AY46" s="64"/>
      <c r="AZ46" s="64"/>
      <c r="BA46" s="64"/>
      <c r="BB46" s="64"/>
      <c r="BC46" s="64"/>
      <c r="BD46" s="64"/>
      <c r="BE46" s="64"/>
      <c r="BF46" s="64"/>
      <c r="BG46" s="64"/>
      <c r="BH46" s="64"/>
      <c r="BI46" s="64"/>
      <c r="BJ46" s="64"/>
      <c r="BK46" s="64"/>
      <c r="BL46" s="64"/>
      <c r="BM46" s="64"/>
      <c r="BN46" s="64"/>
      <c r="BO46" s="64"/>
      <c r="BP46" s="64"/>
      <c r="BQ46" s="64"/>
      <c r="BR46" s="64"/>
      <c r="BS46" s="64"/>
      <c r="BT46" s="64"/>
      <c r="BU46" s="64"/>
      <c r="BV46" s="64"/>
      <c r="BW46" s="64"/>
      <c r="BX46" s="64"/>
      <c r="BY46" s="64"/>
      <c r="BZ46" s="64"/>
      <c r="CA46" s="64"/>
      <c r="CB46" s="64"/>
      <c r="CC46" s="64"/>
      <c r="CD46" s="64"/>
      <c r="CE46" s="64"/>
      <c r="CF46" s="64"/>
      <c r="CG46" s="64"/>
      <c r="CH46" s="64"/>
      <c r="CI46" s="64"/>
      <c r="CJ46" s="64"/>
      <c r="CK46" s="64"/>
      <c r="CL46" s="64"/>
      <c r="CM46" s="64"/>
      <c r="CN46" s="64"/>
      <c r="CO46" s="64"/>
      <c r="CP46" s="64"/>
      <c r="CQ46" s="64"/>
      <c r="CR46" s="64"/>
      <c r="CS46" s="64"/>
      <c r="CT46" s="64"/>
      <c r="CU46" s="64"/>
      <c r="CV46" s="64"/>
      <c r="CW46" s="64"/>
      <c r="CX46" s="64"/>
      <c r="CY46" s="64"/>
      <c r="CZ46" s="64"/>
      <c r="DA46" s="64"/>
      <c r="DB46" s="64"/>
      <c r="DC46" s="64"/>
      <c r="DD46" s="64"/>
    </row>
    <row r="47" spans="1:108" s="2" customFormat="1" ht="14.25" x14ac:dyDescent="0.3">
      <c r="A47" s="26" t="s">
        <v>517</v>
      </c>
      <c r="B47" s="27" t="s">
        <v>523</v>
      </c>
      <c r="C47" s="27"/>
      <c r="D47" s="8"/>
      <c r="E47" s="8"/>
      <c r="F47" s="2" t="s">
        <v>812</v>
      </c>
      <c r="G47" s="311">
        <v>60000</v>
      </c>
      <c r="H47" s="28"/>
      <c r="I47" s="36">
        <f t="shared" si="1"/>
        <v>1323772.98</v>
      </c>
      <c r="J47" s="6"/>
      <c r="K47" s="37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64"/>
      <c r="W47" s="64"/>
      <c r="X47" s="64"/>
      <c r="Y47" s="64"/>
      <c r="Z47" s="64"/>
      <c r="AA47" s="64"/>
      <c r="AB47" s="64"/>
      <c r="AC47" s="64"/>
      <c r="AD47" s="64"/>
      <c r="AE47" s="64"/>
      <c r="AF47" s="64"/>
      <c r="AG47" s="64"/>
      <c r="AH47" s="64"/>
      <c r="AI47" s="64"/>
      <c r="AJ47" s="64"/>
      <c r="AK47" s="64"/>
      <c r="AL47" s="64"/>
      <c r="AM47" s="64"/>
      <c r="AN47" s="64"/>
      <c r="AO47" s="64"/>
      <c r="AP47" s="64"/>
      <c r="AQ47" s="64"/>
      <c r="AR47" s="64"/>
      <c r="AS47" s="64"/>
      <c r="AT47" s="64"/>
      <c r="AU47" s="64"/>
      <c r="AV47" s="64"/>
      <c r="AW47" s="64"/>
      <c r="AX47" s="64"/>
      <c r="AY47" s="64"/>
      <c r="AZ47" s="64"/>
      <c r="BA47" s="64"/>
      <c r="BB47" s="64"/>
      <c r="BC47" s="64"/>
      <c r="BD47" s="64"/>
      <c r="BE47" s="64"/>
      <c r="BF47" s="64"/>
      <c r="BG47" s="64"/>
      <c r="BH47" s="64"/>
      <c r="BI47" s="64"/>
      <c r="BJ47" s="64"/>
      <c r="BK47" s="64"/>
      <c r="BL47" s="64"/>
      <c r="BM47" s="64"/>
      <c r="BN47" s="64"/>
      <c r="BO47" s="64"/>
      <c r="BP47" s="64"/>
      <c r="BQ47" s="64"/>
      <c r="BR47" s="64"/>
      <c r="BS47" s="64"/>
      <c r="BT47" s="64"/>
      <c r="BU47" s="64"/>
      <c r="BV47" s="64"/>
      <c r="BW47" s="64"/>
      <c r="BX47" s="64"/>
      <c r="BY47" s="64"/>
      <c r="BZ47" s="64"/>
      <c r="CA47" s="64"/>
      <c r="CB47" s="64"/>
      <c r="CC47" s="64"/>
      <c r="CD47" s="64"/>
      <c r="CE47" s="64"/>
      <c r="CF47" s="64"/>
      <c r="CG47" s="64"/>
      <c r="CH47" s="64"/>
      <c r="CI47" s="64"/>
      <c r="CJ47" s="64"/>
      <c r="CK47" s="64"/>
      <c r="CL47" s="64"/>
      <c r="CM47" s="64"/>
      <c r="CN47" s="64"/>
      <c r="CO47" s="64"/>
      <c r="CP47" s="64"/>
      <c r="CQ47" s="64"/>
      <c r="CR47" s="64"/>
      <c r="CS47" s="64"/>
      <c r="CT47" s="64"/>
      <c r="CU47" s="64"/>
      <c r="CV47" s="64"/>
      <c r="CW47" s="64"/>
      <c r="CX47" s="64"/>
      <c r="CY47" s="64"/>
      <c r="CZ47" s="64"/>
      <c r="DA47" s="64"/>
      <c r="DB47" s="64"/>
      <c r="DC47" s="64"/>
      <c r="DD47" s="64"/>
    </row>
    <row r="48" spans="1:108" s="2" customFormat="1" ht="14.25" x14ac:dyDescent="0.3">
      <c r="A48" s="26" t="s">
        <v>517</v>
      </c>
      <c r="B48" s="27" t="s">
        <v>524</v>
      </c>
      <c r="C48" s="27"/>
      <c r="D48" s="8"/>
      <c r="E48" s="8"/>
      <c r="F48" s="2" t="s">
        <v>807</v>
      </c>
      <c r="G48" s="311">
        <v>12000</v>
      </c>
      <c r="H48" s="28"/>
      <c r="I48" s="36">
        <f t="shared" si="1"/>
        <v>1311772.98</v>
      </c>
      <c r="J48" s="6"/>
      <c r="K48" s="37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64"/>
      <c r="W48" s="64"/>
      <c r="X48" s="64"/>
      <c r="Y48" s="64"/>
      <c r="Z48" s="64"/>
      <c r="AA48" s="64"/>
      <c r="AB48" s="64"/>
      <c r="AC48" s="64"/>
      <c r="AD48" s="64"/>
      <c r="AE48" s="64"/>
      <c r="AF48" s="64"/>
      <c r="AG48" s="64"/>
      <c r="AH48" s="64"/>
      <c r="AI48" s="64"/>
      <c r="AJ48" s="64"/>
      <c r="AK48" s="64"/>
      <c r="AL48" s="64"/>
      <c r="AM48" s="64"/>
      <c r="AN48" s="64"/>
      <c r="AO48" s="64"/>
      <c r="AP48" s="64"/>
      <c r="AQ48" s="64"/>
      <c r="AR48" s="64"/>
      <c r="AS48" s="64"/>
      <c r="AT48" s="64"/>
      <c r="AU48" s="64"/>
      <c r="AV48" s="64"/>
      <c r="AW48" s="64"/>
      <c r="AX48" s="64"/>
      <c r="AY48" s="64"/>
      <c r="AZ48" s="64"/>
      <c r="BA48" s="64"/>
      <c r="BB48" s="64"/>
      <c r="BC48" s="64"/>
      <c r="BD48" s="64"/>
      <c r="BE48" s="64"/>
      <c r="BF48" s="64"/>
      <c r="BG48" s="64"/>
      <c r="BH48" s="64"/>
      <c r="BI48" s="64"/>
      <c r="BJ48" s="64"/>
      <c r="BK48" s="64"/>
      <c r="BL48" s="64"/>
      <c r="BM48" s="64"/>
      <c r="BN48" s="64"/>
      <c r="BO48" s="64"/>
      <c r="BP48" s="64"/>
      <c r="BQ48" s="64"/>
      <c r="BR48" s="64"/>
      <c r="BS48" s="64"/>
      <c r="BT48" s="64"/>
      <c r="BU48" s="64"/>
      <c r="BV48" s="64"/>
      <c r="BW48" s="64"/>
      <c r="BX48" s="64"/>
      <c r="BY48" s="64"/>
      <c r="BZ48" s="64"/>
      <c r="CA48" s="64"/>
      <c r="CB48" s="64"/>
      <c r="CC48" s="64"/>
      <c r="CD48" s="64"/>
      <c r="CE48" s="64"/>
      <c r="CF48" s="64"/>
      <c r="CG48" s="64"/>
      <c r="CH48" s="64"/>
      <c r="CI48" s="64"/>
      <c r="CJ48" s="64"/>
      <c r="CK48" s="64"/>
      <c r="CL48" s="64"/>
      <c r="CM48" s="64"/>
      <c r="CN48" s="64"/>
      <c r="CO48" s="64"/>
      <c r="CP48" s="64"/>
      <c r="CQ48" s="64"/>
      <c r="CR48" s="64"/>
      <c r="CS48" s="64"/>
      <c r="CT48" s="64"/>
      <c r="CU48" s="64"/>
      <c r="CV48" s="64"/>
      <c r="CW48" s="64"/>
      <c r="CX48" s="64"/>
      <c r="CY48" s="64"/>
      <c r="CZ48" s="64"/>
      <c r="DA48" s="64"/>
      <c r="DB48" s="64"/>
      <c r="DC48" s="64"/>
      <c r="DD48" s="64"/>
    </row>
    <row r="49" spans="1:108" s="2" customFormat="1" ht="14.25" x14ac:dyDescent="0.3">
      <c r="A49" s="26" t="s">
        <v>517</v>
      </c>
      <c r="B49" s="27" t="s">
        <v>525</v>
      </c>
      <c r="C49" s="299"/>
      <c r="D49" s="300"/>
      <c r="E49" s="300"/>
      <c r="F49" s="2" t="s">
        <v>807</v>
      </c>
      <c r="G49" s="311">
        <v>40000</v>
      </c>
      <c r="H49" s="28"/>
      <c r="I49" s="36">
        <f t="shared" si="1"/>
        <v>1271772.98</v>
      </c>
      <c r="J49" s="6"/>
      <c r="K49" s="37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64"/>
      <c r="W49" s="64"/>
      <c r="X49" s="64"/>
      <c r="Y49" s="64"/>
      <c r="Z49" s="64"/>
      <c r="AA49" s="64"/>
      <c r="AB49" s="64"/>
      <c r="AC49" s="64"/>
      <c r="AD49" s="64"/>
      <c r="AE49" s="64"/>
      <c r="AF49" s="64"/>
      <c r="AG49" s="64"/>
      <c r="AH49" s="64"/>
      <c r="AI49" s="64"/>
      <c r="AJ49" s="64"/>
      <c r="AK49" s="64"/>
      <c r="AL49" s="64"/>
      <c r="AM49" s="64"/>
      <c r="AN49" s="64"/>
      <c r="AO49" s="64"/>
      <c r="AP49" s="64"/>
      <c r="AQ49" s="64"/>
      <c r="AR49" s="64"/>
      <c r="AS49" s="64"/>
      <c r="AT49" s="64"/>
      <c r="AU49" s="64"/>
      <c r="AV49" s="64"/>
      <c r="AW49" s="64"/>
      <c r="AX49" s="64"/>
      <c r="AY49" s="64"/>
      <c r="AZ49" s="64"/>
      <c r="BA49" s="64"/>
      <c r="BB49" s="64"/>
      <c r="BC49" s="64"/>
      <c r="BD49" s="64"/>
      <c r="BE49" s="64"/>
      <c r="BF49" s="64"/>
      <c r="BG49" s="64"/>
      <c r="BH49" s="64"/>
      <c r="BI49" s="64"/>
      <c r="BJ49" s="64"/>
      <c r="BK49" s="64"/>
      <c r="BL49" s="64"/>
      <c r="BM49" s="64"/>
      <c r="BN49" s="64"/>
      <c r="BO49" s="64"/>
      <c r="BP49" s="64"/>
      <c r="BQ49" s="64"/>
      <c r="BR49" s="64"/>
      <c r="BS49" s="64"/>
      <c r="BT49" s="64"/>
      <c r="BU49" s="64"/>
      <c r="BV49" s="64"/>
      <c r="BW49" s="64"/>
      <c r="BX49" s="64"/>
      <c r="BY49" s="64"/>
      <c r="BZ49" s="64"/>
      <c r="CA49" s="64"/>
      <c r="CB49" s="64"/>
      <c r="CC49" s="64"/>
      <c r="CD49" s="64"/>
      <c r="CE49" s="64"/>
      <c r="CF49" s="64"/>
      <c r="CG49" s="64"/>
      <c r="CH49" s="64"/>
      <c r="CI49" s="64"/>
      <c r="CJ49" s="64"/>
      <c r="CK49" s="64"/>
      <c r="CL49" s="64"/>
      <c r="CM49" s="64"/>
      <c r="CN49" s="64"/>
      <c r="CO49" s="64"/>
      <c r="CP49" s="64"/>
      <c r="CQ49" s="64"/>
      <c r="CR49" s="64"/>
      <c r="CS49" s="64"/>
      <c r="CT49" s="64"/>
      <c r="CU49" s="64"/>
      <c r="CV49" s="64"/>
      <c r="CW49" s="64"/>
      <c r="CX49" s="64"/>
      <c r="CY49" s="64"/>
      <c r="CZ49" s="64"/>
      <c r="DA49" s="64"/>
      <c r="DB49" s="64"/>
      <c r="DC49" s="64"/>
      <c r="DD49" s="64"/>
    </row>
    <row r="50" spans="1:108" s="2" customFormat="1" ht="14.25" x14ac:dyDescent="0.3">
      <c r="A50" s="26" t="s">
        <v>528</v>
      </c>
      <c r="B50" s="27" t="s">
        <v>526</v>
      </c>
      <c r="C50" s="27"/>
      <c r="D50" s="8"/>
      <c r="E50" s="8"/>
      <c r="F50" s="2" t="s">
        <v>808</v>
      </c>
      <c r="G50" s="311">
        <v>15000</v>
      </c>
      <c r="H50" s="28"/>
      <c r="I50" s="36">
        <f t="shared" si="1"/>
        <v>1256772.98</v>
      </c>
      <c r="J50" s="6"/>
      <c r="K50" s="37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64"/>
      <c r="W50" s="64"/>
      <c r="X50" s="64"/>
      <c r="Y50" s="64"/>
      <c r="Z50" s="64"/>
      <c r="AA50" s="64"/>
      <c r="AB50" s="64"/>
      <c r="AC50" s="64"/>
      <c r="AD50" s="64"/>
      <c r="AE50" s="64"/>
      <c r="AF50" s="64"/>
      <c r="AG50" s="64"/>
      <c r="AH50" s="64"/>
      <c r="AI50" s="64"/>
      <c r="AJ50" s="64"/>
      <c r="AK50" s="64"/>
      <c r="AL50" s="64"/>
      <c r="AM50" s="64"/>
      <c r="AN50" s="64"/>
      <c r="AO50" s="64"/>
      <c r="AP50" s="64"/>
      <c r="AQ50" s="64"/>
      <c r="AR50" s="64"/>
      <c r="AS50" s="64"/>
      <c r="AT50" s="64"/>
      <c r="AU50" s="64"/>
      <c r="AV50" s="64"/>
      <c r="AW50" s="64"/>
      <c r="AX50" s="64"/>
      <c r="AY50" s="64"/>
      <c r="AZ50" s="64"/>
      <c r="BA50" s="64"/>
      <c r="BB50" s="64"/>
      <c r="BC50" s="64"/>
      <c r="BD50" s="64"/>
      <c r="BE50" s="64"/>
      <c r="BF50" s="64"/>
      <c r="BG50" s="64"/>
      <c r="BH50" s="64"/>
      <c r="BI50" s="64"/>
      <c r="BJ50" s="64"/>
      <c r="BK50" s="64"/>
      <c r="BL50" s="64"/>
      <c r="BM50" s="64"/>
      <c r="BN50" s="64"/>
      <c r="BO50" s="64"/>
      <c r="BP50" s="64"/>
      <c r="BQ50" s="64"/>
      <c r="BR50" s="64"/>
      <c r="BS50" s="64"/>
      <c r="BT50" s="64"/>
      <c r="BU50" s="64"/>
      <c r="BV50" s="64"/>
      <c r="BW50" s="64"/>
      <c r="BX50" s="64"/>
      <c r="BY50" s="64"/>
      <c r="BZ50" s="64"/>
      <c r="CA50" s="64"/>
      <c r="CB50" s="64"/>
      <c r="CC50" s="64"/>
      <c r="CD50" s="64"/>
      <c r="CE50" s="64"/>
      <c r="CF50" s="64"/>
      <c r="CG50" s="64"/>
      <c r="CH50" s="64"/>
      <c r="CI50" s="64"/>
      <c r="CJ50" s="64"/>
      <c r="CK50" s="64"/>
      <c r="CL50" s="64"/>
      <c r="CM50" s="64"/>
      <c r="CN50" s="64"/>
      <c r="CO50" s="64"/>
      <c r="CP50" s="64"/>
      <c r="CQ50" s="64"/>
      <c r="CR50" s="64"/>
      <c r="CS50" s="64"/>
      <c r="CT50" s="64"/>
      <c r="CU50" s="64"/>
      <c r="CV50" s="64"/>
      <c r="CW50" s="64"/>
      <c r="CX50" s="64"/>
      <c r="CY50" s="64"/>
      <c r="CZ50" s="64"/>
      <c r="DA50" s="64"/>
      <c r="DB50" s="64"/>
      <c r="DC50" s="64"/>
      <c r="DD50" s="64"/>
    </row>
    <row r="51" spans="1:108" s="2" customFormat="1" ht="14.25" x14ac:dyDescent="0.3">
      <c r="A51" s="26" t="s">
        <v>528</v>
      </c>
      <c r="B51" s="27" t="s">
        <v>527</v>
      </c>
      <c r="C51" s="27"/>
      <c r="D51" s="8"/>
      <c r="E51" s="8"/>
      <c r="F51" s="2" t="s">
        <v>809</v>
      </c>
      <c r="G51" s="311">
        <v>138600</v>
      </c>
      <c r="H51" s="28"/>
      <c r="I51" s="36">
        <f t="shared" si="1"/>
        <v>1118172.98</v>
      </c>
      <c r="J51" s="6"/>
      <c r="K51" s="37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64"/>
      <c r="W51" s="64"/>
      <c r="X51" s="64"/>
      <c r="Y51" s="64"/>
      <c r="Z51" s="64"/>
      <c r="AA51" s="64"/>
      <c r="AB51" s="64"/>
      <c r="AC51" s="64"/>
      <c r="AD51" s="64"/>
      <c r="AE51" s="64"/>
      <c r="AF51" s="64"/>
      <c r="AG51" s="64"/>
      <c r="AH51" s="64"/>
      <c r="AI51" s="64"/>
      <c r="AJ51" s="64"/>
      <c r="AK51" s="64"/>
      <c r="AL51" s="64"/>
      <c r="AM51" s="64"/>
      <c r="AN51" s="64"/>
      <c r="AO51" s="64"/>
      <c r="AP51" s="64"/>
      <c r="AQ51" s="64"/>
      <c r="AR51" s="64"/>
      <c r="AS51" s="64"/>
      <c r="AT51" s="64"/>
      <c r="AU51" s="64"/>
      <c r="AV51" s="64"/>
      <c r="AW51" s="64"/>
      <c r="AX51" s="64"/>
      <c r="AY51" s="64"/>
      <c r="AZ51" s="64"/>
      <c r="BA51" s="64"/>
      <c r="BB51" s="64"/>
      <c r="BC51" s="64"/>
      <c r="BD51" s="64"/>
      <c r="BE51" s="64"/>
      <c r="BF51" s="64"/>
      <c r="BG51" s="64"/>
      <c r="BH51" s="64"/>
      <c r="BI51" s="64"/>
      <c r="BJ51" s="64"/>
      <c r="BK51" s="64"/>
      <c r="BL51" s="64"/>
      <c r="BM51" s="64"/>
      <c r="BN51" s="64"/>
      <c r="BO51" s="64"/>
      <c r="BP51" s="64"/>
      <c r="BQ51" s="64"/>
      <c r="BR51" s="64"/>
      <c r="BS51" s="64"/>
      <c r="BT51" s="64"/>
      <c r="BU51" s="64"/>
      <c r="BV51" s="64"/>
      <c r="BW51" s="64"/>
      <c r="BX51" s="64"/>
      <c r="BY51" s="64"/>
      <c r="BZ51" s="64"/>
      <c r="CA51" s="64"/>
      <c r="CB51" s="64"/>
      <c r="CC51" s="64"/>
      <c r="CD51" s="64"/>
      <c r="CE51" s="64"/>
      <c r="CF51" s="64"/>
      <c r="CG51" s="64"/>
      <c r="CH51" s="64"/>
      <c r="CI51" s="64"/>
      <c r="CJ51" s="64"/>
      <c r="CK51" s="64"/>
      <c r="CL51" s="64"/>
      <c r="CM51" s="64"/>
      <c r="CN51" s="64"/>
      <c r="CO51" s="64"/>
      <c r="CP51" s="64"/>
      <c r="CQ51" s="64"/>
      <c r="CR51" s="64"/>
      <c r="CS51" s="64"/>
      <c r="CT51" s="64"/>
      <c r="CU51" s="64"/>
      <c r="CV51" s="64"/>
      <c r="CW51" s="64"/>
      <c r="CX51" s="64"/>
      <c r="CY51" s="64"/>
      <c r="CZ51" s="64"/>
      <c r="DA51" s="64"/>
      <c r="DB51" s="64"/>
      <c r="DC51" s="64"/>
      <c r="DD51" s="64"/>
    </row>
    <row r="52" spans="1:108" s="2" customFormat="1" ht="14.25" x14ac:dyDescent="0.3">
      <c r="A52" s="26" t="s">
        <v>528</v>
      </c>
      <c r="B52" s="33" t="s">
        <v>529</v>
      </c>
      <c r="C52" s="27" t="s">
        <v>689</v>
      </c>
      <c r="D52" s="8">
        <v>8</v>
      </c>
      <c r="E52" s="8">
        <v>22</v>
      </c>
      <c r="F52" s="29" t="s">
        <v>690</v>
      </c>
      <c r="G52" s="28"/>
      <c r="H52" s="28">
        <v>8000</v>
      </c>
      <c r="I52" s="36">
        <f t="shared" si="1"/>
        <v>1126172.98</v>
      </c>
      <c r="J52" s="6"/>
      <c r="K52" s="37">
        <v>8000</v>
      </c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64"/>
      <c r="W52" s="64"/>
      <c r="X52" s="64"/>
      <c r="Y52" s="64"/>
      <c r="Z52" s="64"/>
      <c r="AA52" s="64"/>
      <c r="AB52" s="64"/>
      <c r="AC52" s="64"/>
      <c r="AD52" s="64"/>
      <c r="AE52" s="64"/>
      <c r="AF52" s="64"/>
      <c r="AG52" s="64"/>
      <c r="AH52" s="64"/>
      <c r="AI52" s="64"/>
      <c r="AJ52" s="64"/>
      <c r="AK52" s="64"/>
      <c r="AL52" s="64"/>
      <c r="AM52" s="64"/>
      <c r="AN52" s="64"/>
      <c r="AO52" s="64"/>
      <c r="AP52" s="64"/>
      <c r="AQ52" s="64"/>
      <c r="AR52" s="64"/>
      <c r="AS52" s="64"/>
      <c r="AT52" s="64"/>
      <c r="AU52" s="64"/>
      <c r="AV52" s="64"/>
      <c r="AW52" s="64"/>
      <c r="AX52" s="64"/>
      <c r="AY52" s="64"/>
      <c r="AZ52" s="64"/>
      <c r="BA52" s="64"/>
      <c r="BB52" s="64"/>
      <c r="BC52" s="64"/>
      <c r="BD52" s="64"/>
      <c r="BE52" s="64"/>
      <c r="BF52" s="64"/>
      <c r="BG52" s="64"/>
      <c r="BH52" s="64"/>
      <c r="BI52" s="64"/>
      <c r="BJ52" s="64"/>
      <c r="BK52" s="64"/>
      <c r="BL52" s="64"/>
      <c r="BM52" s="64"/>
      <c r="BN52" s="64"/>
      <c r="BO52" s="64"/>
      <c r="BP52" s="64"/>
      <c r="BQ52" s="64"/>
      <c r="BR52" s="64"/>
      <c r="BS52" s="64"/>
      <c r="BT52" s="64"/>
      <c r="BU52" s="64"/>
      <c r="BV52" s="64"/>
      <c r="BW52" s="64"/>
      <c r="BX52" s="64"/>
      <c r="BY52" s="64"/>
      <c r="BZ52" s="64"/>
      <c r="CA52" s="64"/>
      <c r="CB52" s="64"/>
      <c r="CC52" s="64"/>
      <c r="CD52" s="64"/>
      <c r="CE52" s="64"/>
      <c r="CF52" s="64"/>
      <c r="CG52" s="64"/>
      <c r="CH52" s="64"/>
      <c r="CI52" s="64"/>
      <c r="CJ52" s="64"/>
      <c r="CK52" s="64"/>
      <c r="CL52" s="64"/>
      <c r="CM52" s="64"/>
      <c r="CN52" s="64"/>
      <c r="CO52" s="64"/>
      <c r="CP52" s="64"/>
      <c r="CQ52" s="64"/>
      <c r="CR52" s="64"/>
      <c r="CS52" s="64"/>
      <c r="CT52" s="64"/>
      <c r="CU52" s="64"/>
      <c r="CV52" s="64"/>
      <c r="CW52" s="64"/>
      <c r="CX52" s="64"/>
      <c r="CY52" s="64"/>
      <c r="CZ52" s="64"/>
      <c r="DA52" s="64"/>
      <c r="DB52" s="64"/>
      <c r="DC52" s="64"/>
      <c r="DD52" s="64"/>
    </row>
    <row r="53" spans="1:108" s="2" customFormat="1" ht="14.25" x14ac:dyDescent="0.3">
      <c r="A53" s="26" t="s">
        <v>528</v>
      </c>
      <c r="B53" s="33" t="s">
        <v>530</v>
      </c>
      <c r="C53" s="27" t="s">
        <v>691</v>
      </c>
      <c r="D53" s="8">
        <v>8</v>
      </c>
      <c r="E53" s="8">
        <v>14</v>
      </c>
      <c r="F53" s="29" t="s">
        <v>692</v>
      </c>
      <c r="G53" s="28"/>
      <c r="H53" s="28">
        <v>8000</v>
      </c>
      <c r="I53" s="36">
        <f t="shared" si="1"/>
        <v>1134172.98</v>
      </c>
      <c r="J53" s="6"/>
      <c r="K53" s="37">
        <v>7920</v>
      </c>
      <c r="L53" s="28"/>
      <c r="M53" s="28"/>
      <c r="N53" s="28"/>
      <c r="O53" s="28"/>
      <c r="P53" s="28">
        <v>80</v>
      </c>
      <c r="Q53" s="28"/>
      <c r="R53" s="28"/>
      <c r="S53" s="28"/>
      <c r="T53" s="28"/>
      <c r="U53" s="28"/>
      <c r="V53" s="64"/>
      <c r="W53" s="64"/>
      <c r="X53" s="64"/>
      <c r="Y53" s="64"/>
      <c r="Z53" s="64"/>
      <c r="AA53" s="64"/>
      <c r="AB53" s="64"/>
      <c r="AC53" s="64"/>
      <c r="AD53" s="64"/>
      <c r="AE53" s="64"/>
      <c r="AF53" s="64"/>
      <c r="AG53" s="64"/>
      <c r="AH53" s="64"/>
      <c r="AI53" s="64"/>
      <c r="AJ53" s="64"/>
      <c r="AK53" s="64"/>
      <c r="AL53" s="64"/>
      <c r="AM53" s="64"/>
      <c r="AN53" s="64"/>
      <c r="AO53" s="64"/>
      <c r="AP53" s="64"/>
      <c r="AQ53" s="64"/>
      <c r="AR53" s="64"/>
      <c r="AS53" s="64"/>
      <c r="AT53" s="64"/>
      <c r="AU53" s="64"/>
      <c r="AV53" s="64"/>
      <c r="AW53" s="64"/>
      <c r="AX53" s="64"/>
      <c r="AY53" s="64"/>
      <c r="AZ53" s="64"/>
      <c r="BA53" s="64"/>
      <c r="BB53" s="64"/>
      <c r="BC53" s="64"/>
      <c r="BD53" s="64"/>
      <c r="BE53" s="64"/>
      <c r="BF53" s="64"/>
      <c r="BG53" s="64"/>
      <c r="BH53" s="64"/>
      <c r="BI53" s="64"/>
      <c r="BJ53" s="64"/>
      <c r="BK53" s="64"/>
      <c r="BL53" s="64"/>
      <c r="BM53" s="64"/>
      <c r="BN53" s="64"/>
      <c r="BO53" s="64"/>
      <c r="BP53" s="64"/>
      <c r="BQ53" s="64"/>
      <c r="BR53" s="64"/>
      <c r="BS53" s="64"/>
      <c r="BT53" s="64"/>
      <c r="BU53" s="64"/>
      <c r="BV53" s="64"/>
      <c r="BW53" s="64"/>
      <c r="BX53" s="64"/>
      <c r="BY53" s="64"/>
      <c r="BZ53" s="64"/>
      <c r="CA53" s="64"/>
      <c r="CB53" s="64"/>
      <c r="CC53" s="64"/>
      <c r="CD53" s="64"/>
      <c r="CE53" s="64"/>
      <c r="CF53" s="64"/>
      <c r="CG53" s="64"/>
      <c r="CH53" s="64"/>
      <c r="CI53" s="64"/>
      <c r="CJ53" s="64"/>
      <c r="CK53" s="64"/>
      <c r="CL53" s="64"/>
      <c r="CM53" s="64"/>
      <c r="CN53" s="64"/>
      <c r="CO53" s="64"/>
      <c r="CP53" s="64"/>
      <c r="CQ53" s="64"/>
      <c r="CR53" s="64"/>
      <c r="CS53" s="64"/>
      <c r="CT53" s="64"/>
      <c r="CU53" s="64"/>
      <c r="CV53" s="64"/>
      <c r="CW53" s="64"/>
      <c r="CX53" s="64"/>
      <c r="CY53" s="64"/>
      <c r="CZ53" s="64"/>
      <c r="DA53" s="64"/>
      <c r="DB53" s="64"/>
      <c r="DC53" s="64"/>
      <c r="DD53" s="64"/>
    </row>
    <row r="54" spans="1:108" s="2" customFormat="1" ht="14.25" x14ac:dyDescent="0.3">
      <c r="A54" s="26" t="s">
        <v>528</v>
      </c>
      <c r="B54" s="33" t="s">
        <v>531</v>
      </c>
      <c r="C54" s="27" t="s">
        <v>693</v>
      </c>
      <c r="D54" s="8">
        <v>5</v>
      </c>
      <c r="E54" s="8">
        <v>13</v>
      </c>
      <c r="F54" s="29" t="s">
        <v>694</v>
      </c>
      <c r="G54" s="28"/>
      <c r="H54" s="28">
        <v>4457</v>
      </c>
      <c r="I54" s="36">
        <f t="shared" si="1"/>
        <v>1138629.98</v>
      </c>
      <c r="J54" s="6"/>
      <c r="K54" s="37">
        <v>4000</v>
      </c>
      <c r="L54" s="28"/>
      <c r="M54" s="28"/>
      <c r="N54" s="28"/>
      <c r="O54" s="28"/>
      <c r="P54" s="28">
        <v>457</v>
      </c>
      <c r="Q54" s="28"/>
      <c r="R54" s="28"/>
      <c r="S54" s="28"/>
      <c r="T54" s="28"/>
      <c r="U54" s="28"/>
      <c r="V54" s="64"/>
      <c r="W54" s="64"/>
      <c r="X54" s="64"/>
      <c r="Y54" s="64"/>
      <c r="Z54" s="64"/>
      <c r="AA54" s="64"/>
      <c r="AB54" s="64"/>
      <c r="AC54" s="64"/>
      <c r="AD54" s="64"/>
      <c r="AE54" s="64"/>
      <c r="AF54" s="64"/>
      <c r="AG54" s="64"/>
      <c r="AH54" s="64"/>
      <c r="AI54" s="64"/>
      <c r="AJ54" s="64"/>
      <c r="AK54" s="64"/>
      <c r="AL54" s="64"/>
      <c r="AM54" s="64"/>
      <c r="AN54" s="64"/>
      <c r="AO54" s="64"/>
      <c r="AP54" s="64"/>
      <c r="AQ54" s="64"/>
      <c r="AR54" s="64"/>
      <c r="AS54" s="64"/>
      <c r="AT54" s="64"/>
      <c r="AU54" s="64"/>
      <c r="AV54" s="64"/>
      <c r="AW54" s="64"/>
      <c r="AX54" s="64"/>
      <c r="AY54" s="64"/>
      <c r="AZ54" s="64"/>
      <c r="BA54" s="64"/>
      <c r="BB54" s="64"/>
      <c r="BC54" s="64"/>
      <c r="BD54" s="64"/>
      <c r="BE54" s="64"/>
      <c r="BF54" s="64"/>
      <c r="BG54" s="64"/>
      <c r="BH54" s="64"/>
      <c r="BI54" s="64"/>
      <c r="BJ54" s="64"/>
      <c r="BK54" s="64"/>
      <c r="BL54" s="64"/>
      <c r="BM54" s="64"/>
      <c r="BN54" s="64"/>
      <c r="BO54" s="64"/>
      <c r="BP54" s="64"/>
      <c r="BQ54" s="64"/>
      <c r="BR54" s="64"/>
      <c r="BS54" s="64"/>
      <c r="BT54" s="64"/>
      <c r="BU54" s="64"/>
      <c r="BV54" s="64"/>
      <c r="BW54" s="64"/>
      <c r="BX54" s="64"/>
      <c r="BY54" s="64"/>
      <c r="BZ54" s="64"/>
      <c r="CA54" s="64"/>
      <c r="CB54" s="64"/>
      <c r="CC54" s="64"/>
      <c r="CD54" s="64"/>
      <c r="CE54" s="64"/>
      <c r="CF54" s="64"/>
      <c r="CG54" s="64"/>
      <c r="CH54" s="64"/>
      <c r="CI54" s="64"/>
      <c r="CJ54" s="64"/>
      <c r="CK54" s="64"/>
      <c r="CL54" s="64"/>
      <c r="CM54" s="64"/>
      <c r="CN54" s="64"/>
      <c r="CO54" s="64"/>
      <c r="CP54" s="64"/>
      <c r="CQ54" s="64"/>
      <c r="CR54" s="64"/>
      <c r="CS54" s="64"/>
      <c r="CT54" s="64"/>
      <c r="CU54" s="64"/>
      <c r="CV54" s="64"/>
      <c r="CW54" s="64"/>
      <c r="CX54" s="64"/>
      <c r="CY54" s="64"/>
      <c r="CZ54" s="64"/>
      <c r="DA54" s="64"/>
      <c r="DB54" s="64"/>
      <c r="DC54" s="64"/>
      <c r="DD54" s="64"/>
    </row>
    <row r="55" spans="1:108" s="64" customFormat="1" ht="14.25" x14ac:dyDescent="0.3">
      <c r="A55" s="26" t="s">
        <v>528</v>
      </c>
      <c r="B55" s="239" t="s">
        <v>532</v>
      </c>
      <c r="C55" s="239" t="s">
        <v>695</v>
      </c>
      <c r="D55" s="240">
        <v>5</v>
      </c>
      <c r="E55" s="240">
        <v>21</v>
      </c>
      <c r="F55" s="237" t="s">
        <v>696</v>
      </c>
      <c r="G55" s="28"/>
      <c r="H55" s="28">
        <v>4350</v>
      </c>
      <c r="I55" s="36">
        <f t="shared" si="1"/>
        <v>1142979.98</v>
      </c>
      <c r="J55" s="6"/>
      <c r="K55" s="37">
        <v>4096</v>
      </c>
      <c r="L55" s="28"/>
      <c r="M55" s="28"/>
      <c r="N55" s="28"/>
      <c r="O55" s="28"/>
      <c r="P55" s="28">
        <v>254</v>
      </c>
      <c r="Q55" s="28"/>
      <c r="R55" s="28"/>
      <c r="S55" s="28"/>
      <c r="T55" s="28"/>
      <c r="U55" s="28"/>
    </row>
    <row r="56" spans="1:108" s="2" customFormat="1" ht="14.25" x14ac:dyDescent="0.3">
      <c r="A56" s="26" t="s">
        <v>528</v>
      </c>
      <c r="B56" s="33" t="s">
        <v>533</v>
      </c>
      <c r="C56" s="27" t="s">
        <v>697</v>
      </c>
      <c r="D56" s="8">
        <v>9</v>
      </c>
      <c r="E56" s="8">
        <v>12</v>
      </c>
      <c r="F56" s="29" t="s">
        <v>432</v>
      </c>
      <c r="G56" s="28"/>
      <c r="H56" s="28">
        <v>4157</v>
      </c>
      <c r="I56" s="36">
        <f t="shared" si="1"/>
        <v>1147136.98</v>
      </c>
      <c r="J56" s="6"/>
      <c r="K56" s="37">
        <v>4157</v>
      </c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64"/>
      <c r="W56" s="64"/>
      <c r="X56" s="64"/>
      <c r="Y56" s="64"/>
      <c r="Z56" s="64"/>
      <c r="AA56" s="64"/>
      <c r="AB56" s="64"/>
      <c r="AC56" s="64"/>
      <c r="AD56" s="64"/>
      <c r="AE56" s="64"/>
      <c r="AF56" s="64"/>
      <c r="AG56" s="64"/>
      <c r="AH56" s="64"/>
      <c r="AI56" s="64"/>
      <c r="AJ56" s="64"/>
      <c r="AK56" s="64"/>
      <c r="AL56" s="64"/>
      <c r="AM56" s="64"/>
      <c r="AN56" s="64"/>
      <c r="AO56" s="64"/>
      <c r="AP56" s="64"/>
      <c r="AQ56" s="64"/>
      <c r="AR56" s="64"/>
      <c r="AS56" s="64"/>
      <c r="AT56" s="64"/>
      <c r="AU56" s="64"/>
      <c r="AV56" s="64"/>
      <c r="AW56" s="64"/>
      <c r="AX56" s="64"/>
      <c r="AY56" s="64"/>
      <c r="AZ56" s="64"/>
      <c r="BA56" s="64"/>
      <c r="BB56" s="64"/>
      <c r="BC56" s="64"/>
      <c r="BD56" s="64"/>
      <c r="BE56" s="64"/>
      <c r="BF56" s="64"/>
      <c r="BG56" s="64"/>
      <c r="BH56" s="64"/>
      <c r="BI56" s="64"/>
      <c r="BJ56" s="64"/>
      <c r="BK56" s="64"/>
      <c r="BL56" s="64"/>
      <c r="BM56" s="64"/>
      <c r="BN56" s="64"/>
      <c r="BO56" s="64"/>
      <c r="BP56" s="64"/>
      <c r="BQ56" s="64"/>
      <c r="BR56" s="64"/>
      <c r="BS56" s="64"/>
      <c r="BT56" s="64"/>
      <c r="BU56" s="64"/>
      <c r="BV56" s="64"/>
      <c r="BW56" s="64"/>
      <c r="BX56" s="64"/>
      <c r="BY56" s="64"/>
      <c r="BZ56" s="64"/>
      <c r="CA56" s="64"/>
      <c r="CB56" s="64"/>
      <c r="CC56" s="64"/>
      <c r="CD56" s="64"/>
      <c r="CE56" s="64"/>
      <c r="CF56" s="64"/>
      <c r="CG56" s="64"/>
      <c r="CH56" s="64"/>
      <c r="CI56" s="64"/>
      <c r="CJ56" s="64"/>
      <c r="CK56" s="64"/>
      <c r="CL56" s="64"/>
      <c r="CM56" s="64"/>
      <c r="CN56" s="64"/>
      <c r="CO56" s="64"/>
      <c r="CP56" s="64"/>
      <c r="CQ56" s="64"/>
      <c r="CR56" s="64"/>
      <c r="CS56" s="64"/>
      <c r="CT56" s="64"/>
      <c r="CU56" s="64"/>
      <c r="CV56" s="64"/>
      <c r="CW56" s="64"/>
      <c r="CX56" s="64"/>
      <c r="CY56" s="64"/>
      <c r="CZ56" s="64"/>
      <c r="DA56" s="64"/>
      <c r="DB56" s="64"/>
      <c r="DC56" s="64"/>
      <c r="DD56" s="64"/>
    </row>
    <row r="57" spans="1:108" s="2" customFormat="1" ht="14.25" x14ac:dyDescent="0.3">
      <c r="A57" s="26" t="s">
        <v>528</v>
      </c>
      <c r="B57" s="33" t="s">
        <v>534</v>
      </c>
      <c r="C57" s="27" t="s">
        <v>698</v>
      </c>
      <c r="D57" s="8">
        <v>5</v>
      </c>
      <c r="E57" s="8">
        <v>5</v>
      </c>
      <c r="F57" s="29" t="s">
        <v>699</v>
      </c>
      <c r="G57" s="28"/>
      <c r="H57" s="28">
        <v>8000</v>
      </c>
      <c r="I57" s="36">
        <f t="shared" si="1"/>
        <v>1155136.98</v>
      </c>
      <c r="J57" s="6"/>
      <c r="K57" s="37">
        <v>7720</v>
      </c>
      <c r="L57" s="28"/>
      <c r="M57" s="28"/>
      <c r="N57" s="28"/>
      <c r="O57" s="28"/>
      <c r="P57" s="28">
        <v>280</v>
      </c>
      <c r="Q57" s="28"/>
      <c r="R57" s="28"/>
      <c r="S57" s="28"/>
      <c r="T57" s="28"/>
      <c r="U57" s="28"/>
      <c r="V57" s="64"/>
      <c r="W57" s="64"/>
      <c r="X57" s="64"/>
      <c r="Y57" s="64"/>
      <c r="Z57" s="64"/>
      <c r="AA57" s="64"/>
      <c r="AB57" s="64"/>
      <c r="AC57" s="64"/>
      <c r="AD57" s="64"/>
      <c r="AE57" s="64"/>
      <c r="AF57" s="64"/>
      <c r="AG57" s="64"/>
      <c r="AH57" s="64"/>
      <c r="AI57" s="64"/>
      <c r="AJ57" s="64"/>
      <c r="AK57" s="64"/>
      <c r="AL57" s="64"/>
      <c r="AM57" s="64"/>
      <c r="AN57" s="64"/>
      <c r="AO57" s="64"/>
      <c r="AP57" s="64"/>
      <c r="AQ57" s="64"/>
      <c r="AR57" s="64"/>
      <c r="AS57" s="64"/>
      <c r="AT57" s="64"/>
      <c r="AU57" s="64"/>
      <c r="AV57" s="64"/>
      <c r="AW57" s="64"/>
      <c r="AX57" s="64"/>
      <c r="AY57" s="64"/>
      <c r="AZ57" s="64"/>
      <c r="BA57" s="64"/>
      <c r="BB57" s="64"/>
      <c r="BC57" s="64"/>
      <c r="BD57" s="64"/>
      <c r="BE57" s="64"/>
      <c r="BF57" s="64"/>
      <c r="BG57" s="64"/>
      <c r="BH57" s="64"/>
      <c r="BI57" s="64"/>
      <c r="BJ57" s="64"/>
      <c r="BK57" s="64"/>
      <c r="BL57" s="64"/>
      <c r="BM57" s="64"/>
      <c r="BN57" s="64"/>
      <c r="BO57" s="64"/>
      <c r="BP57" s="64"/>
      <c r="BQ57" s="64"/>
      <c r="BR57" s="64"/>
      <c r="BS57" s="64"/>
      <c r="BT57" s="64"/>
      <c r="BU57" s="64"/>
      <c r="BV57" s="64"/>
      <c r="BW57" s="64"/>
      <c r="BX57" s="64"/>
      <c r="BY57" s="64"/>
      <c r="BZ57" s="64"/>
      <c r="CA57" s="64"/>
      <c r="CB57" s="64"/>
      <c r="CC57" s="64"/>
      <c r="CD57" s="64"/>
      <c r="CE57" s="64"/>
      <c r="CF57" s="64"/>
      <c r="CG57" s="64"/>
      <c r="CH57" s="64"/>
      <c r="CI57" s="64"/>
      <c r="CJ57" s="64"/>
      <c r="CK57" s="64"/>
      <c r="CL57" s="64"/>
      <c r="CM57" s="64"/>
      <c r="CN57" s="64"/>
      <c r="CO57" s="64"/>
      <c r="CP57" s="64"/>
      <c r="CQ57" s="64"/>
      <c r="CR57" s="64"/>
      <c r="CS57" s="64"/>
      <c r="CT57" s="64"/>
      <c r="CU57" s="64"/>
      <c r="CV57" s="64"/>
      <c r="CW57" s="64"/>
      <c r="CX57" s="64"/>
      <c r="CY57" s="64"/>
      <c r="CZ57" s="64"/>
      <c r="DA57" s="64"/>
      <c r="DB57" s="64"/>
      <c r="DC57" s="64"/>
      <c r="DD57" s="64"/>
    </row>
    <row r="58" spans="1:108" s="32" customFormat="1" ht="14.25" x14ac:dyDescent="0.3">
      <c r="A58" s="26" t="s">
        <v>540</v>
      </c>
      <c r="B58" s="27" t="s">
        <v>535</v>
      </c>
      <c r="C58" s="27"/>
      <c r="D58" s="8"/>
      <c r="E58" s="8"/>
      <c r="F58" s="316" t="s">
        <v>810</v>
      </c>
      <c r="G58" s="311">
        <v>15000</v>
      </c>
      <c r="H58" s="28">
        <v>0</v>
      </c>
      <c r="I58" s="36">
        <f t="shared" si="1"/>
        <v>1140136.98</v>
      </c>
      <c r="J58" s="39"/>
      <c r="K58" s="37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65"/>
      <c r="W58" s="65"/>
      <c r="X58" s="65"/>
      <c r="Y58" s="65"/>
      <c r="Z58" s="65"/>
      <c r="AA58" s="65"/>
      <c r="AB58" s="65"/>
      <c r="AC58" s="65"/>
      <c r="AD58" s="65"/>
      <c r="AE58" s="65"/>
      <c r="AF58" s="65"/>
      <c r="AG58" s="65"/>
      <c r="AH58" s="65"/>
      <c r="AI58" s="65"/>
      <c r="AJ58" s="65"/>
      <c r="AK58" s="65"/>
      <c r="AL58" s="65"/>
      <c r="AM58" s="65"/>
      <c r="AN58" s="65"/>
      <c r="AO58" s="65"/>
      <c r="AP58" s="65"/>
      <c r="AQ58" s="65"/>
      <c r="AR58" s="65"/>
      <c r="AS58" s="65"/>
      <c r="AT58" s="65"/>
      <c r="AU58" s="65"/>
      <c r="AV58" s="65"/>
      <c r="AW58" s="65"/>
      <c r="AX58" s="65"/>
      <c r="AY58" s="65"/>
      <c r="AZ58" s="65"/>
      <c r="BA58" s="65"/>
      <c r="BB58" s="65"/>
      <c r="BC58" s="65"/>
      <c r="BD58" s="65"/>
      <c r="BE58" s="65"/>
      <c r="BF58" s="65"/>
      <c r="BG58" s="65"/>
      <c r="BH58" s="65"/>
      <c r="BI58" s="65"/>
      <c r="BJ58" s="65"/>
      <c r="BK58" s="65"/>
      <c r="BL58" s="65"/>
      <c r="BM58" s="65"/>
      <c r="BN58" s="65"/>
      <c r="BO58" s="65"/>
      <c r="BP58" s="65"/>
      <c r="BQ58" s="65"/>
      <c r="BR58" s="65"/>
      <c r="BS58" s="65"/>
      <c r="BT58" s="65"/>
      <c r="BU58" s="65"/>
      <c r="BV58" s="65"/>
      <c r="BW58" s="65"/>
      <c r="BX58" s="65"/>
      <c r="BY58" s="65"/>
      <c r="BZ58" s="65"/>
      <c r="CA58" s="65"/>
      <c r="CB58" s="65"/>
      <c r="CC58" s="65"/>
      <c r="CD58" s="65"/>
      <c r="CE58" s="65"/>
      <c r="CF58" s="65"/>
      <c r="CG58" s="65"/>
      <c r="CH58" s="65"/>
      <c r="CI58" s="65"/>
      <c r="CJ58" s="65"/>
      <c r="CK58" s="65"/>
      <c r="CL58" s="65"/>
      <c r="CM58" s="65"/>
      <c r="CN58" s="65"/>
      <c r="CO58" s="65"/>
      <c r="CP58" s="65"/>
      <c r="CQ58" s="65"/>
      <c r="CR58" s="65"/>
      <c r="CS58" s="65"/>
      <c r="CT58" s="65"/>
      <c r="CU58" s="65"/>
      <c r="CV58" s="65"/>
      <c r="CW58" s="65"/>
      <c r="CX58" s="65"/>
      <c r="CY58" s="65"/>
      <c r="CZ58" s="65"/>
      <c r="DA58" s="65"/>
      <c r="DB58" s="65"/>
      <c r="DC58" s="65"/>
      <c r="DD58" s="65"/>
    </row>
    <row r="59" spans="1:108" s="2" customFormat="1" ht="14.25" x14ac:dyDescent="0.3">
      <c r="A59" s="26" t="s">
        <v>540</v>
      </c>
      <c r="B59" s="27" t="s">
        <v>536</v>
      </c>
      <c r="C59" s="27" t="s">
        <v>700</v>
      </c>
      <c r="D59" s="8">
        <v>12</v>
      </c>
      <c r="E59" s="8">
        <v>6</v>
      </c>
      <c r="F59" s="29" t="s">
        <v>436</v>
      </c>
      <c r="G59" s="28"/>
      <c r="H59" s="28">
        <v>8000</v>
      </c>
      <c r="I59" s="36">
        <f t="shared" si="1"/>
        <v>1148136.98</v>
      </c>
      <c r="J59" s="6"/>
      <c r="K59" s="37">
        <v>7920</v>
      </c>
      <c r="L59" s="28"/>
      <c r="M59" s="28"/>
      <c r="N59" s="28"/>
      <c r="O59" s="28"/>
      <c r="P59" s="28">
        <v>80</v>
      </c>
      <c r="Q59" s="28"/>
      <c r="R59" s="28"/>
      <c r="S59" s="28"/>
      <c r="T59" s="28"/>
      <c r="U59" s="28"/>
      <c r="V59" s="64"/>
      <c r="W59" s="64"/>
      <c r="X59" s="64"/>
      <c r="Y59" s="64"/>
      <c r="Z59" s="64"/>
      <c r="AA59" s="64"/>
      <c r="AB59" s="64"/>
      <c r="AC59" s="64"/>
      <c r="AD59" s="64"/>
      <c r="AE59" s="64"/>
      <c r="AF59" s="64"/>
      <c r="AG59" s="64"/>
      <c r="AH59" s="64"/>
      <c r="AI59" s="64"/>
      <c r="AJ59" s="64"/>
      <c r="AK59" s="64"/>
      <c r="AL59" s="64"/>
      <c r="AM59" s="64"/>
      <c r="AN59" s="64"/>
      <c r="AO59" s="64"/>
      <c r="AP59" s="64"/>
      <c r="AQ59" s="64"/>
      <c r="AR59" s="64"/>
      <c r="AS59" s="64"/>
      <c r="AT59" s="64"/>
      <c r="AU59" s="64"/>
      <c r="AV59" s="64"/>
      <c r="AW59" s="64"/>
      <c r="AX59" s="64"/>
      <c r="AY59" s="64"/>
      <c r="AZ59" s="64"/>
      <c r="BA59" s="64"/>
      <c r="BB59" s="64"/>
      <c r="BC59" s="64"/>
      <c r="BD59" s="64"/>
      <c r="BE59" s="64"/>
      <c r="BF59" s="64"/>
      <c r="BG59" s="64"/>
      <c r="BH59" s="64"/>
      <c r="BI59" s="64"/>
      <c r="BJ59" s="64"/>
      <c r="BK59" s="64"/>
      <c r="BL59" s="64"/>
      <c r="BM59" s="64"/>
      <c r="BN59" s="64"/>
      <c r="BO59" s="64"/>
      <c r="BP59" s="64"/>
      <c r="BQ59" s="64"/>
      <c r="BR59" s="64"/>
      <c r="BS59" s="64"/>
      <c r="BT59" s="64"/>
      <c r="BU59" s="64"/>
      <c r="BV59" s="64"/>
      <c r="BW59" s="64"/>
      <c r="BX59" s="64"/>
      <c r="BY59" s="64"/>
      <c r="BZ59" s="64"/>
      <c r="CA59" s="64"/>
      <c r="CB59" s="64"/>
      <c r="CC59" s="64"/>
      <c r="CD59" s="64"/>
      <c r="CE59" s="64"/>
      <c r="CF59" s="64"/>
      <c r="CG59" s="64"/>
      <c r="CH59" s="64"/>
      <c r="CI59" s="64"/>
      <c r="CJ59" s="64"/>
      <c r="CK59" s="64"/>
      <c r="CL59" s="64"/>
      <c r="CM59" s="64"/>
      <c r="CN59" s="64"/>
      <c r="CO59" s="64"/>
      <c r="CP59" s="64"/>
      <c r="CQ59" s="64"/>
      <c r="CR59" s="64"/>
      <c r="CS59" s="64"/>
      <c r="CT59" s="64"/>
      <c r="CU59" s="64"/>
      <c r="CV59" s="64"/>
      <c r="CW59" s="64"/>
      <c r="CX59" s="64"/>
      <c r="CY59" s="64"/>
      <c r="CZ59" s="64"/>
      <c r="DA59" s="64"/>
      <c r="DB59" s="64"/>
      <c r="DC59" s="64"/>
      <c r="DD59" s="64"/>
    </row>
    <row r="60" spans="1:108" s="2" customFormat="1" ht="14.25" x14ac:dyDescent="0.3">
      <c r="A60" s="26" t="s">
        <v>540</v>
      </c>
      <c r="B60" s="33" t="s">
        <v>537</v>
      </c>
      <c r="C60" s="27"/>
      <c r="D60" s="8"/>
      <c r="E60" s="8"/>
      <c r="F60" s="42" t="s">
        <v>99</v>
      </c>
      <c r="G60" s="28"/>
      <c r="H60" s="28">
        <v>4000</v>
      </c>
      <c r="I60" s="36">
        <f t="shared" si="1"/>
        <v>1152136.98</v>
      </c>
      <c r="J60" s="6"/>
      <c r="K60" s="37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64"/>
      <c r="W60" s="64"/>
      <c r="X60" s="64"/>
      <c r="Y60" s="64"/>
      <c r="Z60" s="64"/>
      <c r="AA60" s="64"/>
      <c r="AB60" s="64"/>
      <c r="AC60" s="64"/>
      <c r="AD60" s="64"/>
      <c r="AE60" s="64"/>
      <c r="AF60" s="64"/>
      <c r="AG60" s="64"/>
      <c r="AH60" s="64"/>
      <c r="AI60" s="64"/>
      <c r="AJ60" s="64"/>
      <c r="AK60" s="64"/>
      <c r="AL60" s="64"/>
      <c r="AM60" s="64"/>
      <c r="AN60" s="64"/>
      <c r="AO60" s="64"/>
      <c r="AP60" s="64"/>
      <c r="AQ60" s="64"/>
      <c r="AR60" s="64"/>
      <c r="AS60" s="64"/>
      <c r="AT60" s="64"/>
      <c r="AU60" s="64"/>
      <c r="AV60" s="64"/>
      <c r="AW60" s="64"/>
      <c r="AX60" s="64"/>
      <c r="AY60" s="64"/>
      <c r="AZ60" s="64"/>
      <c r="BA60" s="64"/>
      <c r="BB60" s="64"/>
      <c r="BC60" s="64"/>
      <c r="BD60" s="64"/>
      <c r="BE60" s="64"/>
      <c r="BF60" s="64"/>
      <c r="BG60" s="64"/>
      <c r="BH60" s="64"/>
      <c r="BI60" s="64"/>
      <c r="BJ60" s="64"/>
      <c r="BK60" s="64"/>
      <c r="BL60" s="64"/>
      <c r="BM60" s="64"/>
      <c r="BN60" s="64"/>
      <c r="BO60" s="64"/>
      <c r="BP60" s="64"/>
      <c r="BQ60" s="64"/>
      <c r="BR60" s="64"/>
      <c r="BS60" s="64"/>
      <c r="BT60" s="64"/>
      <c r="BU60" s="64"/>
      <c r="BV60" s="64"/>
      <c r="BW60" s="64"/>
      <c r="BX60" s="64"/>
      <c r="BY60" s="64"/>
      <c r="BZ60" s="64"/>
      <c r="CA60" s="64"/>
      <c r="CB60" s="64"/>
      <c r="CC60" s="64"/>
      <c r="CD60" s="64"/>
      <c r="CE60" s="64"/>
      <c r="CF60" s="64"/>
      <c r="CG60" s="64"/>
      <c r="CH60" s="64"/>
      <c r="CI60" s="64"/>
      <c r="CJ60" s="64"/>
      <c r="CK60" s="64"/>
      <c r="CL60" s="64"/>
      <c r="CM60" s="64"/>
      <c r="CN60" s="64"/>
      <c r="CO60" s="64"/>
      <c r="CP60" s="64"/>
      <c r="CQ60" s="64"/>
      <c r="CR60" s="64"/>
      <c r="CS60" s="64"/>
      <c r="CT60" s="64"/>
      <c r="CU60" s="64"/>
      <c r="CV60" s="64"/>
      <c r="CW60" s="64"/>
      <c r="CX60" s="64"/>
      <c r="CY60" s="64"/>
      <c r="CZ60" s="64"/>
      <c r="DA60" s="64"/>
      <c r="DB60" s="64"/>
      <c r="DC60" s="64"/>
      <c r="DD60" s="64"/>
    </row>
    <row r="61" spans="1:108" s="2" customFormat="1" ht="14.25" x14ac:dyDescent="0.3">
      <c r="A61" s="26" t="s">
        <v>540</v>
      </c>
      <c r="B61" s="33" t="s">
        <v>538</v>
      </c>
      <c r="C61" s="27" t="s">
        <v>701</v>
      </c>
      <c r="D61" s="8">
        <v>10</v>
      </c>
      <c r="E61" s="8">
        <v>5</v>
      </c>
      <c r="F61" s="29" t="s">
        <v>95</v>
      </c>
      <c r="G61" s="28"/>
      <c r="H61" s="28">
        <v>4000</v>
      </c>
      <c r="I61" s="36">
        <f t="shared" si="1"/>
        <v>1156136.98</v>
      </c>
      <c r="J61" s="6"/>
      <c r="K61" s="37">
        <v>4000</v>
      </c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64"/>
      <c r="W61" s="64"/>
      <c r="X61" s="64"/>
      <c r="Y61" s="64"/>
      <c r="Z61" s="64"/>
      <c r="AA61" s="64"/>
      <c r="AB61" s="64"/>
      <c r="AC61" s="64"/>
      <c r="AD61" s="64"/>
      <c r="AE61" s="64"/>
      <c r="AF61" s="64"/>
      <c r="AG61" s="64"/>
      <c r="AH61" s="64"/>
      <c r="AI61" s="64"/>
      <c r="AJ61" s="64"/>
      <c r="AK61" s="64"/>
      <c r="AL61" s="64"/>
      <c r="AM61" s="64"/>
      <c r="AN61" s="64"/>
      <c r="AO61" s="64"/>
      <c r="AP61" s="64"/>
      <c r="AQ61" s="64"/>
      <c r="AR61" s="64"/>
      <c r="AS61" s="64"/>
      <c r="AT61" s="64"/>
      <c r="AU61" s="64"/>
      <c r="AV61" s="64"/>
      <c r="AW61" s="64"/>
      <c r="AX61" s="64"/>
      <c r="AY61" s="64"/>
      <c r="AZ61" s="64"/>
      <c r="BA61" s="64"/>
      <c r="BB61" s="64"/>
      <c r="BC61" s="64"/>
      <c r="BD61" s="64"/>
      <c r="BE61" s="64"/>
      <c r="BF61" s="64"/>
      <c r="BG61" s="64"/>
      <c r="BH61" s="64"/>
      <c r="BI61" s="64"/>
      <c r="BJ61" s="64"/>
      <c r="BK61" s="64"/>
      <c r="BL61" s="64"/>
      <c r="BM61" s="64"/>
      <c r="BN61" s="64"/>
      <c r="BO61" s="64"/>
      <c r="BP61" s="64"/>
      <c r="BQ61" s="64"/>
      <c r="BR61" s="64"/>
      <c r="BS61" s="64"/>
      <c r="BT61" s="64"/>
      <c r="BU61" s="64"/>
      <c r="BV61" s="64"/>
      <c r="BW61" s="64"/>
      <c r="BX61" s="64"/>
      <c r="BY61" s="64"/>
      <c r="BZ61" s="64"/>
      <c r="CA61" s="64"/>
      <c r="CB61" s="64"/>
      <c r="CC61" s="64"/>
      <c r="CD61" s="64"/>
      <c r="CE61" s="64"/>
      <c r="CF61" s="64"/>
      <c r="CG61" s="64"/>
      <c r="CH61" s="64"/>
      <c r="CI61" s="64"/>
      <c r="CJ61" s="64"/>
      <c r="CK61" s="64"/>
      <c r="CL61" s="64"/>
      <c r="CM61" s="64"/>
      <c r="CN61" s="64"/>
      <c r="CO61" s="64"/>
      <c r="CP61" s="64"/>
      <c r="CQ61" s="64"/>
      <c r="CR61" s="64"/>
      <c r="CS61" s="64"/>
      <c r="CT61" s="64"/>
      <c r="CU61" s="64"/>
      <c r="CV61" s="64"/>
      <c r="CW61" s="64"/>
      <c r="CX61" s="64"/>
      <c r="CY61" s="64"/>
      <c r="CZ61" s="64"/>
      <c r="DA61" s="64"/>
      <c r="DB61" s="64"/>
      <c r="DC61" s="64"/>
      <c r="DD61" s="64"/>
    </row>
    <row r="62" spans="1:108" s="2" customFormat="1" ht="14.25" x14ac:dyDescent="0.3">
      <c r="A62" s="26" t="s">
        <v>540</v>
      </c>
      <c r="B62" s="33" t="s">
        <v>539</v>
      </c>
      <c r="C62" s="27"/>
      <c r="D62" s="8"/>
      <c r="E62" s="8"/>
      <c r="F62" s="29" t="s">
        <v>99</v>
      </c>
      <c r="G62" s="28"/>
      <c r="H62" s="28">
        <v>4000</v>
      </c>
      <c r="I62" s="36">
        <f t="shared" si="1"/>
        <v>1160136.98</v>
      </c>
      <c r="J62" s="6"/>
      <c r="K62" s="37" t="s">
        <v>65</v>
      </c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64"/>
      <c r="W62" s="64"/>
      <c r="X62" s="64"/>
      <c r="Y62" s="64"/>
      <c r="Z62" s="64"/>
      <c r="AA62" s="64"/>
      <c r="AB62" s="64"/>
      <c r="AC62" s="64"/>
      <c r="AD62" s="64"/>
      <c r="AE62" s="64"/>
      <c r="AF62" s="64"/>
      <c r="AG62" s="64"/>
      <c r="AH62" s="64"/>
      <c r="AI62" s="64"/>
      <c r="AJ62" s="64"/>
      <c r="AK62" s="64"/>
      <c r="AL62" s="64"/>
      <c r="AM62" s="64"/>
      <c r="AN62" s="64"/>
      <c r="AO62" s="64"/>
      <c r="AP62" s="64"/>
      <c r="AQ62" s="64"/>
      <c r="AR62" s="64"/>
      <c r="AS62" s="64"/>
      <c r="AT62" s="64"/>
      <c r="AU62" s="64"/>
      <c r="AV62" s="64"/>
      <c r="AW62" s="64"/>
      <c r="AX62" s="64"/>
      <c r="AY62" s="64"/>
      <c r="AZ62" s="64"/>
      <c r="BA62" s="64"/>
      <c r="BB62" s="64"/>
      <c r="BC62" s="64"/>
      <c r="BD62" s="64"/>
      <c r="BE62" s="64"/>
      <c r="BF62" s="64"/>
      <c r="BG62" s="64"/>
      <c r="BH62" s="64"/>
      <c r="BI62" s="64"/>
      <c r="BJ62" s="64"/>
      <c r="BK62" s="64"/>
      <c r="BL62" s="64"/>
      <c r="BM62" s="64"/>
      <c r="BN62" s="64"/>
      <c r="BO62" s="64"/>
      <c r="BP62" s="64"/>
      <c r="BQ62" s="64"/>
      <c r="BR62" s="64"/>
      <c r="BS62" s="64"/>
      <c r="BT62" s="64"/>
      <c r="BU62" s="64"/>
      <c r="BV62" s="64"/>
      <c r="BW62" s="64"/>
      <c r="BX62" s="64"/>
      <c r="BY62" s="64"/>
      <c r="BZ62" s="64"/>
      <c r="CA62" s="64"/>
      <c r="CB62" s="64"/>
      <c r="CC62" s="64"/>
      <c r="CD62" s="64"/>
      <c r="CE62" s="64"/>
      <c r="CF62" s="64"/>
      <c r="CG62" s="64"/>
      <c r="CH62" s="64"/>
      <c r="CI62" s="64"/>
      <c r="CJ62" s="64"/>
      <c r="CK62" s="64"/>
      <c r="CL62" s="64"/>
      <c r="CM62" s="64"/>
      <c r="CN62" s="64"/>
      <c r="CO62" s="64"/>
      <c r="CP62" s="64"/>
      <c r="CQ62" s="64"/>
      <c r="CR62" s="64"/>
      <c r="CS62" s="64"/>
      <c r="CT62" s="64"/>
      <c r="CU62" s="64"/>
      <c r="CV62" s="64"/>
      <c r="CW62" s="64"/>
      <c r="CX62" s="64"/>
      <c r="CY62" s="64"/>
      <c r="CZ62" s="64"/>
      <c r="DA62" s="64"/>
      <c r="DB62" s="64"/>
      <c r="DC62" s="64"/>
      <c r="DD62" s="64"/>
    </row>
    <row r="63" spans="1:108" s="2" customFormat="1" ht="14.25" x14ac:dyDescent="0.3">
      <c r="A63" s="26" t="s">
        <v>542</v>
      </c>
      <c r="B63" s="33" t="s">
        <v>488</v>
      </c>
      <c r="C63" s="27" t="s">
        <v>702</v>
      </c>
      <c r="D63" s="8">
        <v>12</v>
      </c>
      <c r="E63" s="8">
        <v>17</v>
      </c>
      <c r="F63" s="29" t="s">
        <v>650</v>
      </c>
      <c r="G63" s="28"/>
      <c r="H63" s="28">
        <v>4000</v>
      </c>
      <c r="I63" s="36">
        <f t="shared" si="1"/>
        <v>1164136.98</v>
      </c>
      <c r="J63" s="6"/>
      <c r="K63" s="37">
        <v>4000</v>
      </c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64"/>
      <c r="W63" s="64"/>
      <c r="X63" s="64"/>
      <c r="Y63" s="64"/>
      <c r="Z63" s="64"/>
      <c r="AA63" s="64"/>
      <c r="AB63" s="64"/>
      <c r="AC63" s="64"/>
      <c r="AD63" s="64"/>
      <c r="AE63" s="64"/>
      <c r="AF63" s="64"/>
      <c r="AG63" s="64"/>
      <c r="AH63" s="64"/>
      <c r="AI63" s="64"/>
      <c r="AJ63" s="64"/>
      <c r="AK63" s="64"/>
      <c r="AL63" s="64"/>
      <c r="AM63" s="64"/>
      <c r="AN63" s="64"/>
      <c r="AO63" s="64"/>
      <c r="AP63" s="64"/>
      <c r="AQ63" s="64"/>
      <c r="AR63" s="64"/>
      <c r="AS63" s="64"/>
      <c r="AT63" s="64"/>
      <c r="AU63" s="64"/>
      <c r="AV63" s="64"/>
      <c r="AW63" s="64"/>
      <c r="AX63" s="64"/>
      <c r="AY63" s="64"/>
      <c r="AZ63" s="64"/>
      <c r="BA63" s="64"/>
      <c r="BB63" s="64"/>
      <c r="BC63" s="64"/>
      <c r="BD63" s="64"/>
      <c r="BE63" s="64"/>
      <c r="BF63" s="64"/>
      <c r="BG63" s="64"/>
      <c r="BH63" s="64"/>
      <c r="BI63" s="64"/>
      <c r="BJ63" s="64"/>
      <c r="BK63" s="64"/>
      <c r="BL63" s="64"/>
      <c r="BM63" s="64"/>
      <c r="BN63" s="64"/>
      <c r="BO63" s="64"/>
      <c r="BP63" s="64"/>
      <c r="BQ63" s="64"/>
      <c r="BR63" s="64"/>
      <c r="BS63" s="64"/>
      <c r="BT63" s="64"/>
      <c r="BU63" s="64"/>
      <c r="BV63" s="64"/>
      <c r="BW63" s="64"/>
      <c r="BX63" s="64"/>
      <c r="BY63" s="64"/>
      <c r="BZ63" s="64"/>
      <c r="CA63" s="64"/>
      <c r="CB63" s="64"/>
      <c r="CC63" s="64"/>
      <c r="CD63" s="64"/>
      <c r="CE63" s="64"/>
      <c r="CF63" s="64"/>
      <c r="CG63" s="64"/>
      <c r="CH63" s="64"/>
      <c r="CI63" s="64"/>
      <c r="CJ63" s="64"/>
      <c r="CK63" s="64"/>
      <c r="CL63" s="64"/>
      <c r="CM63" s="64"/>
      <c r="CN63" s="64"/>
      <c r="CO63" s="64"/>
      <c r="CP63" s="64"/>
      <c r="CQ63" s="64"/>
      <c r="CR63" s="64"/>
      <c r="CS63" s="64"/>
      <c r="CT63" s="64"/>
      <c r="CU63" s="64"/>
      <c r="CV63" s="64"/>
      <c r="CW63" s="64"/>
      <c r="CX63" s="64"/>
      <c r="CY63" s="64"/>
      <c r="CZ63" s="64"/>
      <c r="DA63" s="64"/>
      <c r="DB63" s="64"/>
      <c r="DC63" s="64"/>
      <c r="DD63" s="64"/>
    </row>
    <row r="64" spans="1:108" s="2" customFormat="1" ht="14.25" x14ac:dyDescent="0.3">
      <c r="A64" s="26" t="s">
        <v>542</v>
      </c>
      <c r="B64" s="33" t="s">
        <v>541</v>
      </c>
      <c r="C64" s="27" t="s">
        <v>87</v>
      </c>
      <c r="D64" s="8">
        <v>10</v>
      </c>
      <c r="E64" s="8">
        <v>8</v>
      </c>
      <c r="F64" s="29" t="s">
        <v>703</v>
      </c>
      <c r="G64" s="28"/>
      <c r="H64" s="28">
        <v>1</v>
      </c>
      <c r="I64" s="36">
        <f t="shared" si="1"/>
        <v>1164137.98</v>
      </c>
      <c r="J64" s="6"/>
      <c r="K64" s="37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64"/>
      <c r="W64" s="64"/>
      <c r="X64" s="64"/>
      <c r="Y64" s="64"/>
      <c r="Z64" s="64"/>
      <c r="AA64" s="64"/>
      <c r="AB64" s="64"/>
      <c r="AC64" s="64"/>
      <c r="AD64" s="64"/>
      <c r="AE64" s="64"/>
      <c r="AF64" s="64"/>
      <c r="AG64" s="64"/>
      <c r="AH64" s="64"/>
      <c r="AI64" s="64"/>
      <c r="AJ64" s="64"/>
      <c r="AK64" s="64"/>
      <c r="AL64" s="64"/>
      <c r="AM64" s="64"/>
      <c r="AN64" s="64"/>
      <c r="AO64" s="64"/>
      <c r="AP64" s="64"/>
      <c r="AQ64" s="64"/>
      <c r="AR64" s="64"/>
      <c r="AS64" s="64"/>
      <c r="AT64" s="64"/>
      <c r="AU64" s="64"/>
      <c r="AV64" s="64"/>
      <c r="AW64" s="64"/>
      <c r="AX64" s="64"/>
      <c r="AY64" s="64"/>
      <c r="AZ64" s="64"/>
      <c r="BA64" s="64"/>
      <c r="BB64" s="64"/>
      <c r="BC64" s="64"/>
      <c r="BD64" s="64"/>
      <c r="BE64" s="64"/>
      <c r="BF64" s="64"/>
      <c r="BG64" s="64"/>
      <c r="BH64" s="64"/>
      <c r="BI64" s="64"/>
      <c r="BJ64" s="64"/>
      <c r="BK64" s="64"/>
      <c r="BL64" s="64"/>
      <c r="BM64" s="64"/>
      <c r="BN64" s="64"/>
      <c r="BO64" s="64"/>
      <c r="BP64" s="64"/>
      <c r="BQ64" s="64"/>
      <c r="BR64" s="64"/>
      <c r="BS64" s="64"/>
      <c r="BT64" s="64"/>
      <c r="BU64" s="64"/>
      <c r="BV64" s="64"/>
      <c r="BW64" s="64"/>
      <c r="BX64" s="64"/>
      <c r="BY64" s="64"/>
      <c r="BZ64" s="64"/>
      <c r="CA64" s="64"/>
      <c r="CB64" s="64"/>
      <c r="CC64" s="64"/>
      <c r="CD64" s="64"/>
      <c r="CE64" s="64"/>
      <c r="CF64" s="64"/>
      <c r="CG64" s="64"/>
      <c r="CH64" s="64"/>
      <c r="CI64" s="64"/>
      <c r="CJ64" s="64"/>
      <c r="CK64" s="64"/>
      <c r="CL64" s="64"/>
      <c r="CM64" s="64"/>
      <c r="CN64" s="64"/>
      <c r="CO64" s="64"/>
      <c r="CP64" s="64"/>
      <c r="CQ64" s="64"/>
      <c r="CR64" s="64"/>
      <c r="CS64" s="64"/>
      <c r="CT64" s="64"/>
      <c r="CU64" s="64"/>
      <c r="CV64" s="64"/>
      <c r="CW64" s="64"/>
      <c r="CX64" s="64"/>
      <c r="CY64" s="64"/>
      <c r="CZ64" s="64"/>
      <c r="DA64" s="64"/>
      <c r="DB64" s="64"/>
      <c r="DC64" s="64"/>
      <c r="DD64" s="64"/>
    </row>
    <row r="65" spans="1:108" s="2" customFormat="1" ht="14.25" x14ac:dyDescent="0.3">
      <c r="A65" s="26" t="s">
        <v>542</v>
      </c>
      <c r="B65" s="33" t="s">
        <v>543</v>
      </c>
      <c r="C65" s="27" t="s">
        <v>704</v>
      </c>
      <c r="D65" s="8">
        <v>12</v>
      </c>
      <c r="E65" s="8">
        <v>8</v>
      </c>
      <c r="F65" s="29" t="s">
        <v>705</v>
      </c>
      <c r="G65" s="28"/>
      <c r="H65" s="28">
        <v>32971</v>
      </c>
      <c r="I65" s="36">
        <f t="shared" si="1"/>
        <v>1197108.98</v>
      </c>
      <c r="J65" s="6"/>
      <c r="K65" s="37">
        <v>29481</v>
      </c>
      <c r="L65" s="28"/>
      <c r="M65" s="28">
        <v>3000</v>
      </c>
      <c r="N65" s="28"/>
      <c r="O65" s="28"/>
      <c r="P65" s="28">
        <v>490</v>
      </c>
      <c r="Q65" s="28"/>
      <c r="R65" s="28"/>
      <c r="S65" s="28"/>
      <c r="T65" s="28"/>
      <c r="U65" s="28"/>
      <c r="V65" s="64"/>
      <c r="W65" s="64"/>
      <c r="X65" s="64"/>
      <c r="Y65" s="64"/>
      <c r="Z65" s="64"/>
      <c r="AA65" s="64"/>
      <c r="AB65" s="64"/>
      <c r="AC65" s="64"/>
      <c r="AD65" s="64"/>
      <c r="AE65" s="64"/>
      <c r="AF65" s="64"/>
      <c r="AG65" s="64"/>
      <c r="AH65" s="64"/>
      <c r="AI65" s="64"/>
      <c r="AJ65" s="64"/>
      <c r="AK65" s="64"/>
      <c r="AL65" s="64"/>
      <c r="AM65" s="64"/>
      <c r="AN65" s="64"/>
      <c r="AO65" s="64"/>
      <c r="AP65" s="64"/>
      <c r="AQ65" s="64"/>
      <c r="AR65" s="64"/>
      <c r="AS65" s="64"/>
      <c r="AT65" s="64"/>
      <c r="AU65" s="64"/>
      <c r="AV65" s="64"/>
      <c r="AW65" s="64"/>
      <c r="AX65" s="64"/>
      <c r="AY65" s="64"/>
      <c r="AZ65" s="64"/>
      <c r="BA65" s="64"/>
      <c r="BB65" s="64"/>
      <c r="BC65" s="64"/>
      <c r="BD65" s="64"/>
      <c r="BE65" s="64"/>
      <c r="BF65" s="64"/>
      <c r="BG65" s="64"/>
      <c r="BH65" s="64"/>
      <c r="BI65" s="64"/>
      <c r="BJ65" s="64"/>
      <c r="BK65" s="64"/>
      <c r="BL65" s="64"/>
      <c r="BM65" s="64"/>
      <c r="BN65" s="64"/>
      <c r="BO65" s="64"/>
      <c r="BP65" s="64"/>
      <c r="BQ65" s="64"/>
      <c r="BR65" s="64"/>
      <c r="BS65" s="64"/>
      <c r="BT65" s="64"/>
      <c r="BU65" s="64"/>
      <c r="BV65" s="64"/>
      <c r="BW65" s="64"/>
      <c r="BX65" s="64"/>
      <c r="BY65" s="64"/>
      <c r="BZ65" s="64"/>
      <c r="CA65" s="64"/>
      <c r="CB65" s="64"/>
      <c r="CC65" s="64"/>
      <c r="CD65" s="64"/>
      <c r="CE65" s="64"/>
      <c r="CF65" s="64"/>
      <c r="CG65" s="64"/>
      <c r="CH65" s="64"/>
      <c r="CI65" s="64"/>
      <c r="CJ65" s="64"/>
      <c r="CK65" s="64"/>
      <c r="CL65" s="64"/>
      <c r="CM65" s="64"/>
      <c r="CN65" s="64"/>
      <c r="CO65" s="64"/>
      <c r="CP65" s="64"/>
      <c r="CQ65" s="64"/>
      <c r="CR65" s="64"/>
      <c r="CS65" s="64"/>
      <c r="CT65" s="64"/>
      <c r="CU65" s="64"/>
      <c r="CV65" s="64"/>
      <c r="CW65" s="64"/>
      <c r="CX65" s="64"/>
      <c r="CY65" s="64"/>
      <c r="CZ65" s="64"/>
      <c r="DA65" s="64"/>
      <c r="DB65" s="64"/>
      <c r="DC65" s="64"/>
      <c r="DD65" s="64"/>
    </row>
    <row r="66" spans="1:108" s="2" customFormat="1" ht="14.25" x14ac:dyDescent="0.3">
      <c r="A66" s="26" t="s">
        <v>544</v>
      </c>
      <c r="B66" s="33" t="s">
        <v>545</v>
      </c>
      <c r="C66" s="27"/>
      <c r="D66" s="8"/>
      <c r="E66" s="8"/>
      <c r="F66" s="29" t="s">
        <v>99</v>
      </c>
      <c r="G66" s="28"/>
      <c r="H66" s="28">
        <v>15000</v>
      </c>
      <c r="I66" s="36">
        <f t="shared" si="1"/>
        <v>1212108.98</v>
      </c>
      <c r="J66" s="6"/>
      <c r="K66" s="37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64"/>
      <c r="W66" s="64"/>
      <c r="X66" s="64"/>
      <c r="Y66" s="64"/>
      <c r="Z66" s="64"/>
      <c r="AA66" s="64"/>
      <c r="AB66" s="64"/>
      <c r="AC66" s="64"/>
      <c r="AD66" s="64"/>
      <c r="AE66" s="64"/>
      <c r="AF66" s="64"/>
      <c r="AG66" s="64"/>
      <c r="AH66" s="64"/>
      <c r="AI66" s="64"/>
      <c r="AJ66" s="64"/>
      <c r="AK66" s="64"/>
      <c r="AL66" s="64"/>
      <c r="AM66" s="64"/>
      <c r="AN66" s="64"/>
      <c r="AO66" s="64"/>
      <c r="AP66" s="64"/>
      <c r="AQ66" s="64"/>
      <c r="AR66" s="64"/>
      <c r="AS66" s="64"/>
      <c r="AT66" s="64"/>
      <c r="AU66" s="64"/>
      <c r="AV66" s="64"/>
      <c r="AW66" s="64"/>
      <c r="AX66" s="64"/>
      <c r="AY66" s="64"/>
      <c r="AZ66" s="64"/>
      <c r="BA66" s="64"/>
      <c r="BB66" s="64"/>
      <c r="BC66" s="64"/>
      <c r="BD66" s="64"/>
      <c r="BE66" s="64"/>
      <c r="BF66" s="64"/>
      <c r="BG66" s="64"/>
      <c r="BH66" s="64"/>
      <c r="BI66" s="64"/>
      <c r="BJ66" s="64"/>
      <c r="BK66" s="64"/>
      <c r="BL66" s="64"/>
      <c r="BM66" s="64"/>
      <c r="BN66" s="64"/>
      <c r="BO66" s="64"/>
      <c r="BP66" s="64"/>
      <c r="BQ66" s="64"/>
      <c r="BR66" s="64"/>
      <c r="BS66" s="64"/>
      <c r="BT66" s="64"/>
      <c r="BU66" s="64"/>
      <c r="BV66" s="64"/>
      <c r="BW66" s="64"/>
      <c r="BX66" s="64"/>
      <c r="BY66" s="64"/>
      <c r="BZ66" s="64"/>
      <c r="CA66" s="64"/>
      <c r="CB66" s="64"/>
      <c r="CC66" s="64"/>
      <c r="CD66" s="64"/>
      <c r="CE66" s="64"/>
      <c r="CF66" s="64"/>
      <c r="CG66" s="64"/>
      <c r="CH66" s="64"/>
      <c r="CI66" s="64"/>
      <c r="CJ66" s="64"/>
      <c r="CK66" s="64"/>
      <c r="CL66" s="64"/>
      <c r="CM66" s="64"/>
      <c r="CN66" s="64"/>
      <c r="CO66" s="64"/>
      <c r="CP66" s="64"/>
      <c r="CQ66" s="64"/>
      <c r="CR66" s="64"/>
      <c r="CS66" s="64"/>
      <c r="CT66" s="64"/>
      <c r="CU66" s="64"/>
      <c r="CV66" s="64"/>
      <c r="CW66" s="64"/>
      <c r="CX66" s="64"/>
      <c r="CY66" s="64"/>
      <c r="CZ66" s="64"/>
      <c r="DA66" s="64"/>
      <c r="DB66" s="64"/>
      <c r="DC66" s="64"/>
      <c r="DD66" s="64"/>
    </row>
    <row r="67" spans="1:108" s="2" customFormat="1" ht="14.25" x14ac:dyDescent="0.3">
      <c r="A67" s="26" t="s">
        <v>544</v>
      </c>
      <c r="B67" s="33" t="s">
        <v>546</v>
      </c>
      <c r="C67" s="27" t="s">
        <v>707</v>
      </c>
      <c r="D67" s="8">
        <v>9</v>
      </c>
      <c r="E67" s="8">
        <v>11</v>
      </c>
      <c r="F67" s="29" t="s">
        <v>706</v>
      </c>
      <c r="G67" s="28"/>
      <c r="H67" s="28">
        <v>4000</v>
      </c>
      <c r="I67" s="36">
        <f t="shared" si="1"/>
        <v>1216108.98</v>
      </c>
      <c r="J67" s="6"/>
      <c r="K67" s="37">
        <v>4000</v>
      </c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64"/>
      <c r="W67" s="64"/>
      <c r="X67" s="64"/>
      <c r="Y67" s="64"/>
      <c r="Z67" s="64"/>
      <c r="AA67" s="64"/>
      <c r="AB67" s="64"/>
      <c r="AC67" s="64"/>
      <c r="AD67" s="64"/>
      <c r="AE67" s="64"/>
      <c r="AF67" s="64"/>
      <c r="AG67" s="64"/>
      <c r="AH67" s="64"/>
      <c r="AI67" s="64"/>
      <c r="AJ67" s="64"/>
      <c r="AK67" s="64"/>
      <c r="AL67" s="64"/>
      <c r="AM67" s="64"/>
      <c r="AN67" s="64"/>
      <c r="AO67" s="64"/>
      <c r="AP67" s="64"/>
      <c r="AQ67" s="64"/>
      <c r="AR67" s="64"/>
      <c r="AS67" s="64"/>
      <c r="AT67" s="64"/>
      <c r="AU67" s="64"/>
      <c r="AV67" s="64"/>
      <c r="AW67" s="64"/>
      <c r="AX67" s="64"/>
      <c r="AY67" s="64"/>
      <c r="AZ67" s="64"/>
      <c r="BA67" s="64"/>
      <c r="BB67" s="64"/>
      <c r="BC67" s="64"/>
      <c r="BD67" s="64"/>
      <c r="BE67" s="64"/>
      <c r="BF67" s="64"/>
      <c r="BG67" s="64"/>
      <c r="BH67" s="64"/>
      <c r="BI67" s="64"/>
      <c r="BJ67" s="64"/>
      <c r="BK67" s="64"/>
      <c r="BL67" s="64"/>
      <c r="BM67" s="64"/>
      <c r="BN67" s="64"/>
      <c r="BO67" s="64"/>
      <c r="BP67" s="64"/>
      <c r="BQ67" s="64"/>
      <c r="BR67" s="64"/>
      <c r="BS67" s="64"/>
      <c r="BT67" s="64"/>
      <c r="BU67" s="64"/>
      <c r="BV67" s="64"/>
      <c r="BW67" s="64"/>
      <c r="BX67" s="64"/>
      <c r="BY67" s="64"/>
      <c r="BZ67" s="64"/>
      <c r="CA67" s="64"/>
      <c r="CB67" s="64"/>
      <c r="CC67" s="64"/>
      <c r="CD67" s="64"/>
      <c r="CE67" s="64"/>
      <c r="CF67" s="64"/>
      <c r="CG67" s="64"/>
      <c r="CH67" s="64"/>
      <c r="CI67" s="64"/>
      <c r="CJ67" s="64"/>
      <c r="CK67" s="64"/>
      <c r="CL67" s="64"/>
      <c r="CM67" s="64"/>
      <c r="CN67" s="64"/>
      <c r="CO67" s="64"/>
      <c r="CP67" s="64"/>
      <c r="CQ67" s="64"/>
      <c r="CR67" s="64"/>
      <c r="CS67" s="64"/>
      <c r="CT67" s="64"/>
      <c r="CU67" s="64"/>
      <c r="CV67" s="64"/>
      <c r="CW67" s="64"/>
      <c r="CX67" s="64"/>
      <c r="CY67" s="64"/>
      <c r="CZ67" s="64"/>
      <c r="DA67" s="64"/>
      <c r="DB67" s="64"/>
      <c r="DC67" s="64"/>
      <c r="DD67" s="64"/>
    </row>
    <row r="68" spans="1:108" s="2" customFormat="1" ht="14.25" x14ac:dyDescent="0.3">
      <c r="A68" s="26" t="s">
        <v>544</v>
      </c>
      <c r="B68" s="33" t="s">
        <v>547</v>
      </c>
      <c r="C68" s="27" t="s">
        <v>708</v>
      </c>
      <c r="D68" s="8">
        <v>12</v>
      </c>
      <c r="E68" s="8">
        <v>20</v>
      </c>
      <c r="F68" s="29" t="s">
        <v>709</v>
      </c>
      <c r="G68" s="28"/>
      <c r="H68" s="28">
        <v>30440</v>
      </c>
      <c r="I68" s="36">
        <f t="shared" si="1"/>
        <v>1246548.98</v>
      </c>
      <c r="J68" s="6"/>
      <c r="K68" s="37">
        <f>30440-7440</f>
        <v>23000</v>
      </c>
      <c r="L68" s="28"/>
      <c r="M68" s="28">
        <v>7000</v>
      </c>
      <c r="N68" s="28"/>
      <c r="O68" s="28"/>
      <c r="P68" s="28">
        <v>440</v>
      </c>
      <c r="Q68" s="28"/>
      <c r="R68" s="28"/>
      <c r="S68" s="28"/>
      <c r="T68" s="28"/>
      <c r="U68" s="28"/>
      <c r="V68" s="64"/>
      <c r="W68" s="64"/>
      <c r="X68" s="64"/>
      <c r="Y68" s="64"/>
      <c r="Z68" s="64"/>
      <c r="AA68" s="64"/>
      <c r="AB68" s="64"/>
      <c r="AC68" s="64"/>
      <c r="AD68" s="64"/>
      <c r="AE68" s="64"/>
      <c r="AF68" s="64"/>
      <c r="AG68" s="64"/>
      <c r="AH68" s="64"/>
      <c r="AI68" s="64"/>
      <c r="AJ68" s="64"/>
      <c r="AK68" s="64"/>
      <c r="AL68" s="64"/>
      <c r="AM68" s="64"/>
      <c r="AN68" s="64"/>
      <c r="AO68" s="64"/>
      <c r="AP68" s="64"/>
      <c r="AQ68" s="64"/>
      <c r="AR68" s="64"/>
      <c r="AS68" s="64"/>
      <c r="AT68" s="64"/>
      <c r="AU68" s="64"/>
      <c r="AV68" s="64"/>
      <c r="AW68" s="64"/>
      <c r="AX68" s="64"/>
      <c r="AY68" s="64"/>
      <c r="AZ68" s="64"/>
      <c r="BA68" s="64"/>
      <c r="BB68" s="64"/>
      <c r="BC68" s="64"/>
      <c r="BD68" s="64"/>
      <c r="BE68" s="64"/>
      <c r="BF68" s="64"/>
      <c r="BG68" s="64"/>
      <c r="BH68" s="64"/>
      <c r="BI68" s="64"/>
      <c r="BJ68" s="64"/>
      <c r="BK68" s="64"/>
      <c r="BL68" s="64"/>
      <c r="BM68" s="64"/>
      <c r="BN68" s="64"/>
      <c r="BO68" s="64"/>
      <c r="BP68" s="64"/>
      <c r="BQ68" s="64"/>
      <c r="BR68" s="64"/>
      <c r="BS68" s="64"/>
      <c r="BT68" s="64"/>
      <c r="BU68" s="64"/>
      <c r="BV68" s="64"/>
      <c r="BW68" s="64"/>
      <c r="BX68" s="64"/>
      <c r="BY68" s="64"/>
      <c r="BZ68" s="64"/>
      <c r="CA68" s="64"/>
      <c r="CB68" s="64"/>
      <c r="CC68" s="64"/>
      <c r="CD68" s="64"/>
      <c r="CE68" s="64"/>
      <c r="CF68" s="64"/>
      <c r="CG68" s="64"/>
      <c r="CH68" s="64"/>
      <c r="CI68" s="64"/>
      <c r="CJ68" s="64"/>
      <c r="CK68" s="64"/>
      <c r="CL68" s="64"/>
      <c r="CM68" s="64"/>
      <c r="CN68" s="64"/>
      <c r="CO68" s="64"/>
      <c r="CP68" s="64"/>
      <c r="CQ68" s="64"/>
      <c r="CR68" s="64"/>
      <c r="CS68" s="64"/>
      <c r="CT68" s="64"/>
      <c r="CU68" s="64"/>
      <c r="CV68" s="64"/>
      <c r="CW68" s="64"/>
      <c r="CX68" s="64"/>
      <c r="CY68" s="64"/>
      <c r="CZ68" s="64"/>
      <c r="DA68" s="64"/>
      <c r="DB68" s="64"/>
      <c r="DC68" s="64"/>
      <c r="DD68" s="64"/>
    </row>
    <row r="69" spans="1:108" s="32" customFormat="1" ht="14.25" x14ac:dyDescent="0.3">
      <c r="A69" s="26" t="s">
        <v>544</v>
      </c>
      <c r="B69" s="33" t="s">
        <v>548</v>
      </c>
      <c r="C69" s="27" t="s">
        <v>710</v>
      </c>
      <c r="D69" s="8">
        <v>5</v>
      </c>
      <c r="E69" s="8">
        <v>6</v>
      </c>
      <c r="F69" s="29" t="s">
        <v>428</v>
      </c>
      <c r="G69" s="28"/>
      <c r="H69" s="28">
        <v>10000</v>
      </c>
      <c r="I69" s="36">
        <f t="shared" si="1"/>
        <v>1256548.98</v>
      </c>
      <c r="J69" s="39"/>
      <c r="K69" s="38">
        <v>10000</v>
      </c>
      <c r="L69" s="37"/>
      <c r="M69" s="31"/>
      <c r="N69" s="31"/>
      <c r="O69" s="31"/>
      <c r="P69" s="31"/>
      <c r="Q69" s="31"/>
      <c r="R69" s="31"/>
      <c r="S69" s="31"/>
      <c r="T69" s="31"/>
      <c r="U69" s="31"/>
      <c r="V69" s="65"/>
      <c r="W69" s="65"/>
      <c r="X69" s="65"/>
      <c r="Y69" s="65"/>
      <c r="Z69" s="65"/>
      <c r="AA69" s="65"/>
      <c r="AB69" s="65"/>
      <c r="AC69" s="65"/>
      <c r="AD69" s="65"/>
      <c r="AE69" s="65"/>
      <c r="AF69" s="65"/>
      <c r="AG69" s="65"/>
      <c r="AH69" s="65"/>
      <c r="AI69" s="65"/>
      <c r="AJ69" s="65"/>
      <c r="AK69" s="65"/>
      <c r="AL69" s="65"/>
      <c r="AM69" s="65"/>
      <c r="AN69" s="65"/>
      <c r="AO69" s="65"/>
      <c r="AP69" s="65"/>
      <c r="AQ69" s="65"/>
      <c r="AR69" s="65"/>
      <c r="AS69" s="65"/>
      <c r="AT69" s="65"/>
      <c r="AU69" s="65"/>
      <c r="AV69" s="65"/>
      <c r="AW69" s="65"/>
      <c r="AX69" s="65"/>
      <c r="AY69" s="65"/>
      <c r="AZ69" s="65"/>
      <c r="BA69" s="65"/>
      <c r="BB69" s="65"/>
      <c r="BC69" s="65"/>
      <c r="BD69" s="65"/>
      <c r="BE69" s="65"/>
      <c r="BF69" s="65"/>
      <c r="BG69" s="65"/>
      <c r="BH69" s="65"/>
      <c r="BI69" s="65"/>
      <c r="BJ69" s="65"/>
      <c r="BK69" s="65"/>
      <c r="BL69" s="65"/>
      <c r="BM69" s="65"/>
      <c r="BN69" s="65"/>
      <c r="BO69" s="65"/>
      <c r="BP69" s="65"/>
      <c r="BQ69" s="65"/>
      <c r="BR69" s="65"/>
      <c r="BS69" s="65"/>
      <c r="BT69" s="65"/>
      <c r="BU69" s="65"/>
      <c r="BV69" s="65"/>
      <c r="BW69" s="65"/>
      <c r="BX69" s="65"/>
      <c r="BY69" s="65"/>
      <c r="BZ69" s="65"/>
      <c r="CA69" s="65"/>
      <c r="CB69" s="65"/>
      <c r="CC69" s="65"/>
      <c r="CD69" s="65"/>
      <c r="CE69" s="65"/>
      <c r="CF69" s="65"/>
      <c r="CG69" s="65"/>
      <c r="CH69" s="65"/>
      <c r="CI69" s="65"/>
      <c r="CJ69" s="65"/>
      <c r="CK69" s="65"/>
      <c r="CL69" s="65"/>
      <c r="CM69" s="65"/>
      <c r="CN69" s="65"/>
      <c r="CO69" s="65"/>
      <c r="CP69" s="65"/>
      <c r="CQ69" s="65"/>
      <c r="CR69" s="65"/>
      <c r="CS69" s="65"/>
      <c r="CT69" s="65"/>
      <c r="CU69" s="65"/>
      <c r="CV69" s="65"/>
      <c r="CW69" s="65"/>
      <c r="CX69" s="65"/>
      <c r="CY69" s="65"/>
      <c r="CZ69" s="65"/>
      <c r="DA69" s="65"/>
      <c r="DB69" s="65"/>
      <c r="DC69" s="65"/>
      <c r="DD69" s="65"/>
    </row>
    <row r="70" spans="1:108" s="2" customFormat="1" ht="14.25" x14ac:dyDescent="0.3">
      <c r="A70" s="26" t="s">
        <v>544</v>
      </c>
      <c r="B70" s="33" t="s">
        <v>549</v>
      </c>
      <c r="C70" s="27" t="s">
        <v>711</v>
      </c>
      <c r="D70" s="8">
        <v>10</v>
      </c>
      <c r="E70" s="8">
        <v>6</v>
      </c>
      <c r="F70" s="29" t="s">
        <v>429</v>
      </c>
      <c r="G70" s="28"/>
      <c r="H70" s="28">
        <v>4000</v>
      </c>
      <c r="I70" s="36">
        <f t="shared" si="1"/>
        <v>1260548.98</v>
      </c>
      <c r="J70" s="6"/>
      <c r="K70" s="37">
        <v>4000</v>
      </c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64"/>
      <c r="W70" s="64"/>
      <c r="X70" s="64"/>
      <c r="Y70" s="64"/>
      <c r="Z70" s="64"/>
      <c r="AA70" s="64"/>
      <c r="AB70" s="64"/>
      <c r="AC70" s="64"/>
      <c r="AD70" s="64"/>
      <c r="AE70" s="64"/>
      <c r="AF70" s="64"/>
      <c r="AG70" s="64"/>
      <c r="AH70" s="64"/>
      <c r="AI70" s="64"/>
      <c r="AJ70" s="64"/>
      <c r="AK70" s="64"/>
      <c r="AL70" s="64"/>
      <c r="AM70" s="64"/>
      <c r="AN70" s="64"/>
      <c r="AO70" s="64"/>
      <c r="AP70" s="64"/>
      <c r="AQ70" s="64"/>
      <c r="AR70" s="64"/>
      <c r="AS70" s="64"/>
      <c r="AT70" s="64"/>
      <c r="AU70" s="64"/>
      <c r="AV70" s="64"/>
      <c r="AW70" s="64"/>
      <c r="AX70" s="64"/>
      <c r="AY70" s="64"/>
      <c r="AZ70" s="64"/>
      <c r="BA70" s="64"/>
      <c r="BB70" s="64"/>
      <c r="BC70" s="64"/>
      <c r="BD70" s="64"/>
      <c r="BE70" s="64"/>
      <c r="BF70" s="64"/>
      <c r="BG70" s="64"/>
      <c r="BH70" s="64"/>
      <c r="BI70" s="64"/>
      <c r="BJ70" s="64"/>
      <c r="BK70" s="64"/>
      <c r="BL70" s="64"/>
      <c r="BM70" s="64"/>
      <c r="BN70" s="64"/>
      <c r="BO70" s="64"/>
      <c r="BP70" s="64"/>
      <c r="BQ70" s="64"/>
      <c r="BR70" s="64"/>
      <c r="BS70" s="64"/>
      <c r="BT70" s="64"/>
      <c r="BU70" s="64"/>
      <c r="BV70" s="64"/>
      <c r="BW70" s="64"/>
      <c r="BX70" s="64"/>
      <c r="BY70" s="64"/>
      <c r="BZ70" s="64"/>
      <c r="CA70" s="64"/>
      <c r="CB70" s="64"/>
      <c r="CC70" s="64"/>
      <c r="CD70" s="64"/>
      <c r="CE70" s="64"/>
      <c r="CF70" s="64"/>
      <c r="CG70" s="64"/>
      <c r="CH70" s="64"/>
      <c r="CI70" s="64"/>
      <c r="CJ70" s="64"/>
      <c r="CK70" s="64"/>
      <c r="CL70" s="64"/>
      <c r="CM70" s="64"/>
      <c r="CN70" s="64"/>
      <c r="CO70" s="64"/>
      <c r="CP70" s="64"/>
      <c r="CQ70" s="64"/>
      <c r="CR70" s="64"/>
      <c r="CS70" s="64"/>
      <c r="CT70" s="64"/>
      <c r="CU70" s="64"/>
      <c r="CV70" s="64"/>
      <c r="CW70" s="64"/>
      <c r="CX70" s="64"/>
      <c r="CY70" s="64"/>
      <c r="CZ70" s="64"/>
      <c r="DA70" s="64"/>
      <c r="DB70" s="64"/>
      <c r="DC70" s="64"/>
      <c r="DD70" s="64"/>
    </row>
    <row r="71" spans="1:108" s="2" customFormat="1" ht="14.25" x14ac:dyDescent="0.3">
      <c r="A71" s="26" t="s">
        <v>550</v>
      </c>
      <c r="B71" s="2">
        <v>9288655</v>
      </c>
      <c r="C71" s="27" t="s">
        <v>712</v>
      </c>
      <c r="D71" s="8">
        <v>9</v>
      </c>
      <c r="E71" s="8">
        <v>4</v>
      </c>
      <c r="F71" s="29" t="s">
        <v>85</v>
      </c>
      <c r="G71" s="28"/>
      <c r="H71" s="28">
        <v>8260</v>
      </c>
      <c r="I71" s="36">
        <f t="shared" si="1"/>
        <v>1268808.98</v>
      </c>
      <c r="J71" s="6"/>
      <c r="K71" s="37">
        <v>8260</v>
      </c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64"/>
      <c r="W71" s="64"/>
      <c r="X71" s="64"/>
      <c r="Y71" s="64"/>
      <c r="Z71" s="64"/>
      <c r="AA71" s="64"/>
      <c r="AB71" s="64"/>
      <c r="AC71" s="64"/>
      <c r="AD71" s="64"/>
      <c r="AE71" s="64"/>
      <c r="AF71" s="64"/>
      <c r="AG71" s="64"/>
      <c r="AH71" s="64"/>
      <c r="AI71" s="64"/>
      <c r="AJ71" s="64"/>
      <c r="AK71" s="64"/>
      <c r="AL71" s="64"/>
      <c r="AM71" s="64"/>
      <c r="AN71" s="64"/>
      <c r="AO71" s="64"/>
      <c r="AP71" s="64"/>
      <c r="AQ71" s="64"/>
      <c r="AR71" s="64"/>
      <c r="AS71" s="64"/>
      <c r="AT71" s="64"/>
      <c r="AU71" s="64"/>
      <c r="AV71" s="64"/>
      <c r="AW71" s="64"/>
      <c r="AX71" s="64"/>
      <c r="AY71" s="64"/>
      <c r="AZ71" s="64"/>
      <c r="BA71" s="64"/>
      <c r="BB71" s="64"/>
      <c r="BC71" s="64"/>
      <c r="BD71" s="64"/>
      <c r="BE71" s="64"/>
      <c r="BF71" s="64"/>
      <c r="BG71" s="64"/>
      <c r="BH71" s="64"/>
      <c r="BI71" s="64"/>
      <c r="BJ71" s="64"/>
      <c r="BK71" s="64"/>
      <c r="BL71" s="64"/>
      <c r="BM71" s="64"/>
      <c r="BN71" s="64"/>
      <c r="BO71" s="64"/>
      <c r="BP71" s="64"/>
      <c r="BQ71" s="64"/>
      <c r="BR71" s="64"/>
      <c r="BS71" s="64"/>
      <c r="BT71" s="64"/>
      <c r="BU71" s="64"/>
      <c r="BV71" s="64"/>
      <c r="BW71" s="64"/>
      <c r="BX71" s="64"/>
      <c r="BY71" s="64"/>
      <c r="BZ71" s="64"/>
      <c r="CA71" s="64"/>
      <c r="CB71" s="64"/>
      <c r="CC71" s="64"/>
      <c r="CD71" s="64"/>
      <c r="CE71" s="64"/>
      <c r="CF71" s="64"/>
      <c r="CG71" s="64"/>
      <c r="CH71" s="64"/>
      <c r="CI71" s="64"/>
      <c r="CJ71" s="64"/>
      <c r="CK71" s="64"/>
      <c r="CL71" s="64"/>
      <c r="CM71" s="64"/>
      <c r="CN71" s="64"/>
      <c r="CO71" s="64"/>
      <c r="CP71" s="64"/>
      <c r="CQ71" s="64"/>
      <c r="CR71" s="64"/>
      <c r="CS71" s="64"/>
      <c r="CT71" s="64"/>
      <c r="CU71" s="64"/>
      <c r="CV71" s="64"/>
      <c r="CW71" s="64"/>
      <c r="CX71" s="64"/>
      <c r="CY71" s="64"/>
      <c r="CZ71" s="64"/>
      <c r="DA71" s="64"/>
      <c r="DB71" s="64"/>
      <c r="DC71" s="64"/>
      <c r="DD71" s="64"/>
    </row>
    <row r="72" spans="1:108" s="2" customFormat="1" ht="14.25" x14ac:dyDescent="0.3">
      <c r="A72" s="26" t="s">
        <v>550</v>
      </c>
      <c r="B72" s="33" t="s">
        <v>551</v>
      </c>
      <c r="C72" s="27" t="s">
        <v>713</v>
      </c>
      <c r="D72" s="8">
        <v>1</v>
      </c>
      <c r="E72" s="8">
        <v>3</v>
      </c>
      <c r="F72" s="29" t="s">
        <v>426</v>
      </c>
      <c r="G72" s="28"/>
      <c r="H72" s="28">
        <v>16360</v>
      </c>
      <c r="I72" s="36">
        <f t="shared" si="1"/>
        <v>1285168.98</v>
      </c>
      <c r="J72" s="6"/>
      <c r="K72" s="37">
        <v>16000</v>
      </c>
      <c r="L72" s="28"/>
      <c r="M72" s="28"/>
      <c r="N72" s="28"/>
      <c r="O72" s="28"/>
      <c r="P72" s="28">
        <v>360</v>
      </c>
      <c r="Q72" s="28"/>
      <c r="R72" s="28"/>
      <c r="S72" s="28"/>
      <c r="T72" s="28"/>
      <c r="U72" s="28"/>
      <c r="V72" s="64"/>
      <c r="W72" s="64"/>
      <c r="X72" s="64"/>
      <c r="Y72" s="64"/>
      <c r="Z72" s="64"/>
      <c r="AA72" s="64"/>
      <c r="AB72" s="64"/>
      <c r="AC72" s="64"/>
      <c r="AD72" s="64"/>
      <c r="AE72" s="64"/>
      <c r="AF72" s="64"/>
      <c r="AG72" s="64"/>
      <c r="AH72" s="64"/>
      <c r="AI72" s="64"/>
      <c r="AJ72" s="64"/>
      <c r="AK72" s="64"/>
      <c r="AL72" s="64"/>
      <c r="AM72" s="64"/>
      <c r="AN72" s="64"/>
      <c r="AO72" s="64"/>
      <c r="AP72" s="64"/>
      <c r="AQ72" s="64"/>
      <c r="AR72" s="64"/>
      <c r="AS72" s="64"/>
      <c r="AT72" s="64"/>
      <c r="AU72" s="64"/>
      <c r="AV72" s="64"/>
      <c r="AW72" s="64"/>
      <c r="AX72" s="64"/>
      <c r="AY72" s="64"/>
      <c r="AZ72" s="64"/>
      <c r="BA72" s="64"/>
      <c r="BB72" s="64"/>
      <c r="BC72" s="64"/>
      <c r="BD72" s="64"/>
      <c r="BE72" s="64"/>
      <c r="BF72" s="64"/>
      <c r="BG72" s="64"/>
      <c r="BH72" s="64"/>
      <c r="BI72" s="64"/>
      <c r="BJ72" s="64"/>
      <c r="BK72" s="64"/>
      <c r="BL72" s="64"/>
      <c r="BM72" s="64"/>
      <c r="BN72" s="64"/>
      <c r="BO72" s="64"/>
      <c r="BP72" s="64"/>
      <c r="BQ72" s="64"/>
      <c r="BR72" s="64"/>
      <c r="BS72" s="64"/>
      <c r="BT72" s="64"/>
      <c r="BU72" s="64"/>
      <c r="BV72" s="64"/>
      <c r="BW72" s="64"/>
      <c r="BX72" s="64"/>
      <c r="BY72" s="64"/>
      <c r="BZ72" s="64"/>
      <c r="CA72" s="64"/>
      <c r="CB72" s="64"/>
      <c r="CC72" s="64"/>
      <c r="CD72" s="64"/>
      <c r="CE72" s="64"/>
      <c r="CF72" s="64"/>
      <c r="CG72" s="64"/>
      <c r="CH72" s="64"/>
      <c r="CI72" s="64"/>
      <c r="CJ72" s="64"/>
      <c r="CK72" s="64"/>
      <c r="CL72" s="64"/>
      <c r="CM72" s="64"/>
      <c r="CN72" s="64"/>
      <c r="CO72" s="64"/>
      <c r="CP72" s="64"/>
      <c r="CQ72" s="64"/>
      <c r="CR72" s="64"/>
      <c r="CS72" s="64"/>
      <c r="CT72" s="64"/>
      <c r="CU72" s="64"/>
      <c r="CV72" s="64"/>
      <c r="CW72" s="64"/>
      <c r="CX72" s="64"/>
      <c r="CY72" s="64"/>
      <c r="CZ72" s="64"/>
      <c r="DA72" s="64"/>
      <c r="DB72" s="64"/>
      <c r="DC72" s="64"/>
      <c r="DD72" s="64"/>
    </row>
    <row r="73" spans="1:108" s="2" customFormat="1" ht="14.25" x14ac:dyDescent="0.3">
      <c r="A73" s="26" t="s">
        <v>550</v>
      </c>
      <c r="B73" s="33" t="s">
        <v>552</v>
      </c>
      <c r="C73" s="27" t="s">
        <v>714</v>
      </c>
      <c r="D73" s="8">
        <v>5</v>
      </c>
      <c r="E73" s="8">
        <v>19</v>
      </c>
      <c r="F73" s="29" t="s">
        <v>97</v>
      </c>
      <c r="G73" s="28"/>
      <c r="H73" s="28">
        <v>9000</v>
      </c>
      <c r="I73" s="36">
        <f t="shared" si="1"/>
        <v>1294168.98</v>
      </c>
      <c r="J73" s="6"/>
      <c r="K73" s="37">
        <v>9000</v>
      </c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64"/>
      <c r="W73" s="64"/>
      <c r="X73" s="64"/>
      <c r="Y73" s="64"/>
      <c r="Z73" s="64"/>
      <c r="AA73" s="64"/>
      <c r="AB73" s="64"/>
      <c r="AC73" s="64"/>
      <c r="AD73" s="64"/>
      <c r="AE73" s="64"/>
      <c r="AF73" s="64"/>
      <c r="AG73" s="64"/>
      <c r="AH73" s="64"/>
      <c r="AI73" s="64"/>
      <c r="AJ73" s="64"/>
      <c r="AK73" s="64"/>
      <c r="AL73" s="64"/>
      <c r="AM73" s="64"/>
      <c r="AN73" s="64"/>
      <c r="AO73" s="64"/>
      <c r="AP73" s="64"/>
      <c r="AQ73" s="64"/>
      <c r="AR73" s="64"/>
      <c r="AS73" s="64"/>
      <c r="AT73" s="64"/>
      <c r="AU73" s="64"/>
      <c r="AV73" s="64"/>
      <c r="AW73" s="64"/>
      <c r="AX73" s="64"/>
      <c r="AY73" s="64"/>
      <c r="AZ73" s="64"/>
      <c r="BA73" s="64"/>
      <c r="BB73" s="64"/>
      <c r="BC73" s="64"/>
      <c r="BD73" s="64"/>
      <c r="BE73" s="64"/>
      <c r="BF73" s="64"/>
      <c r="BG73" s="64"/>
      <c r="BH73" s="64"/>
      <c r="BI73" s="64"/>
      <c r="BJ73" s="64"/>
      <c r="BK73" s="64"/>
      <c r="BL73" s="64"/>
      <c r="BM73" s="64"/>
      <c r="BN73" s="64"/>
      <c r="BO73" s="64"/>
      <c r="BP73" s="64"/>
      <c r="BQ73" s="64"/>
      <c r="BR73" s="64"/>
      <c r="BS73" s="64"/>
      <c r="BT73" s="64"/>
      <c r="BU73" s="64"/>
      <c r="BV73" s="64"/>
      <c r="BW73" s="64"/>
      <c r="BX73" s="64"/>
      <c r="BY73" s="64"/>
      <c r="BZ73" s="64"/>
      <c r="CA73" s="64"/>
      <c r="CB73" s="64"/>
      <c r="CC73" s="64"/>
      <c r="CD73" s="64"/>
      <c r="CE73" s="64"/>
      <c r="CF73" s="64"/>
      <c r="CG73" s="64"/>
      <c r="CH73" s="64"/>
      <c r="CI73" s="64"/>
      <c r="CJ73" s="64"/>
      <c r="CK73" s="64"/>
      <c r="CL73" s="64"/>
      <c r="CM73" s="64"/>
      <c r="CN73" s="64"/>
      <c r="CO73" s="64"/>
      <c r="CP73" s="64"/>
      <c r="CQ73" s="64"/>
      <c r="CR73" s="64"/>
      <c r="CS73" s="64"/>
      <c r="CT73" s="64"/>
      <c r="CU73" s="64"/>
      <c r="CV73" s="64"/>
      <c r="CW73" s="64"/>
      <c r="CX73" s="64"/>
      <c r="CY73" s="64"/>
      <c r="CZ73" s="64"/>
      <c r="DA73" s="64"/>
      <c r="DB73" s="64"/>
      <c r="DC73" s="64"/>
      <c r="DD73" s="64"/>
    </row>
    <row r="74" spans="1:108" s="2" customFormat="1" ht="14.25" x14ac:dyDescent="0.3">
      <c r="A74" s="26" t="s">
        <v>550</v>
      </c>
      <c r="B74" s="33" t="s">
        <v>553</v>
      </c>
      <c r="F74" s="2" t="s">
        <v>99</v>
      </c>
      <c r="G74" s="28"/>
      <c r="H74" s="28">
        <v>4254</v>
      </c>
      <c r="I74" s="36">
        <f t="shared" si="1"/>
        <v>1298422.98</v>
      </c>
      <c r="J74" s="6"/>
      <c r="K74" s="37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64"/>
      <c r="W74" s="64"/>
      <c r="X74" s="64"/>
      <c r="Y74" s="64"/>
      <c r="Z74" s="64"/>
      <c r="AA74" s="64"/>
      <c r="AB74" s="64"/>
      <c r="AC74" s="64"/>
      <c r="AD74" s="64"/>
      <c r="AE74" s="64"/>
      <c r="AF74" s="64"/>
      <c r="AG74" s="64"/>
      <c r="AH74" s="64"/>
      <c r="AI74" s="64"/>
      <c r="AJ74" s="64"/>
      <c r="AK74" s="64"/>
      <c r="AL74" s="64"/>
      <c r="AM74" s="64"/>
      <c r="AN74" s="64"/>
      <c r="AO74" s="64"/>
      <c r="AP74" s="64"/>
      <c r="AQ74" s="64"/>
      <c r="AR74" s="64"/>
      <c r="AS74" s="64"/>
      <c r="AT74" s="64"/>
      <c r="AU74" s="64"/>
      <c r="AV74" s="64"/>
      <c r="AW74" s="64"/>
      <c r="AX74" s="64"/>
      <c r="AY74" s="64"/>
      <c r="AZ74" s="64"/>
      <c r="BA74" s="64"/>
      <c r="BB74" s="64"/>
      <c r="BC74" s="64"/>
      <c r="BD74" s="64"/>
      <c r="BE74" s="64"/>
      <c r="BF74" s="64"/>
      <c r="BG74" s="64"/>
      <c r="BH74" s="64"/>
      <c r="BI74" s="64"/>
      <c r="BJ74" s="64"/>
      <c r="BK74" s="64"/>
      <c r="BL74" s="64"/>
      <c r="BM74" s="64"/>
      <c r="BN74" s="64"/>
      <c r="BO74" s="64"/>
      <c r="BP74" s="64"/>
      <c r="BQ74" s="64"/>
      <c r="BR74" s="64"/>
      <c r="BS74" s="64"/>
      <c r="BT74" s="64"/>
      <c r="BU74" s="64"/>
      <c r="BV74" s="64"/>
      <c r="BW74" s="64"/>
      <c r="BX74" s="64"/>
      <c r="BY74" s="64"/>
      <c r="BZ74" s="64"/>
      <c r="CA74" s="64"/>
      <c r="CB74" s="64"/>
      <c r="CC74" s="64"/>
      <c r="CD74" s="64"/>
      <c r="CE74" s="64"/>
      <c r="CF74" s="64"/>
      <c r="CG74" s="64"/>
      <c r="CH74" s="64"/>
      <c r="CI74" s="64"/>
      <c r="CJ74" s="64"/>
      <c r="CK74" s="64"/>
      <c r="CL74" s="64"/>
      <c r="CM74" s="64"/>
      <c r="CN74" s="64"/>
      <c r="CO74" s="64"/>
      <c r="CP74" s="64"/>
      <c r="CQ74" s="64"/>
      <c r="CR74" s="64"/>
      <c r="CS74" s="64"/>
      <c r="CT74" s="64"/>
      <c r="CU74" s="64"/>
      <c r="CV74" s="64"/>
      <c r="CW74" s="64"/>
      <c r="CX74" s="64"/>
      <c r="CY74" s="64"/>
      <c r="CZ74" s="64"/>
      <c r="DA74" s="64"/>
      <c r="DB74" s="64"/>
      <c r="DC74" s="64"/>
      <c r="DD74" s="64"/>
    </row>
    <row r="75" spans="1:108" s="2" customFormat="1" ht="14.25" x14ac:dyDescent="0.3">
      <c r="A75" s="26" t="s">
        <v>550</v>
      </c>
      <c r="B75" s="33" t="s">
        <v>554</v>
      </c>
      <c r="C75" s="27" t="s">
        <v>715</v>
      </c>
      <c r="D75" s="8">
        <v>5</v>
      </c>
      <c r="E75" s="8">
        <v>19</v>
      </c>
      <c r="F75" s="29" t="s">
        <v>455</v>
      </c>
      <c r="G75" s="28"/>
      <c r="H75" s="28">
        <v>8000</v>
      </c>
      <c r="I75" s="36">
        <f t="shared" si="1"/>
        <v>1306422.98</v>
      </c>
      <c r="J75" s="6"/>
      <c r="K75" s="37">
        <v>8000</v>
      </c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64"/>
      <c r="W75" s="64"/>
      <c r="X75" s="64"/>
      <c r="Y75" s="64"/>
      <c r="Z75" s="64"/>
      <c r="AA75" s="64"/>
      <c r="AB75" s="64"/>
      <c r="AC75" s="64"/>
      <c r="AD75" s="64"/>
      <c r="AE75" s="64"/>
      <c r="AF75" s="64"/>
      <c r="AG75" s="64"/>
      <c r="AH75" s="64"/>
      <c r="AI75" s="64"/>
      <c r="AJ75" s="64"/>
      <c r="AK75" s="64"/>
      <c r="AL75" s="64"/>
      <c r="AM75" s="64"/>
      <c r="AN75" s="64"/>
      <c r="AO75" s="64"/>
      <c r="AP75" s="64"/>
      <c r="AQ75" s="64"/>
      <c r="AR75" s="64"/>
      <c r="AS75" s="64"/>
      <c r="AT75" s="64"/>
      <c r="AU75" s="64"/>
      <c r="AV75" s="64"/>
      <c r="AW75" s="64"/>
      <c r="AX75" s="64"/>
      <c r="AY75" s="64"/>
      <c r="AZ75" s="64"/>
      <c r="BA75" s="64"/>
      <c r="BB75" s="64"/>
      <c r="BC75" s="64"/>
      <c r="BD75" s="64"/>
      <c r="BE75" s="64"/>
      <c r="BF75" s="64"/>
      <c r="BG75" s="64"/>
      <c r="BH75" s="64"/>
      <c r="BI75" s="64"/>
      <c r="BJ75" s="64"/>
      <c r="BK75" s="64"/>
      <c r="BL75" s="64"/>
      <c r="BM75" s="64"/>
      <c r="BN75" s="64"/>
      <c r="BO75" s="64"/>
      <c r="BP75" s="64"/>
      <c r="BQ75" s="64"/>
      <c r="BR75" s="64"/>
      <c r="BS75" s="64"/>
      <c r="BT75" s="64"/>
      <c r="BU75" s="64"/>
      <c r="BV75" s="64"/>
      <c r="BW75" s="64"/>
      <c r="BX75" s="64"/>
      <c r="BY75" s="64"/>
      <c r="BZ75" s="64"/>
      <c r="CA75" s="64"/>
      <c r="CB75" s="64"/>
      <c r="CC75" s="64"/>
      <c r="CD75" s="64"/>
      <c r="CE75" s="64"/>
      <c r="CF75" s="64"/>
      <c r="CG75" s="64"/>
      <c r="CH75" s="64"/>
      <c r="CI75" s="64"/>
      <c r="CJ75" s="64"/>
      <c r="CK75" s="64"/>
      <c r="CL75" s="64"/>
      <c r="CM75" s="64"/>
      <c r="CN75" s="64"/>
      <c r="CO75" s="64"/>
      <c r="CP75" s="64"/>
      <c r="CQ75" s="64"/>
      <c r="CR75" s="64"/>
      <c r="CS75" s="64"/>
      <c r="CT75" s="64"/>
      <c r="CU75" s="64"/>
      <c r="CV75" s="64"/>
      <c r="CW75" s="64"/>
      <c r="CX75" s="64"/>
      <c r="CY75" s="64"/>
      <c r="CZ75" s="64"/>
      <c r="DA75" s="64"/>
      <c r="DB75" s="64"/>
      <c r="DC75" s="64"/>
      <c r="DD75" s="64"/>
    </row>
    <row r="76" spans="1:108" s="2" customFormat="1" ht="14.25" x14ac:dyDescent="0.3">
      <c r="A76" s="26" t="s">
        <v>550</v>
      </c>
      <c r="B76" s="33" t="s">
        <v>555</v>
      </c>
      <c r="C76" s="27" t="s">
        <v>716</v>
      </c>
      <c r="D76" s="8">
        <v>11</v>
      </c>
      <c r="E76" s="8">
        <v>8</v>
      </c>
      <c r="F76" s="29" t="s">
        <v>717</v>
      </c>
      <c r="G76" s="28"/>
      <c r="H76" s="28">
        <v>8000</v>
      </c>
      <c r="I76" s="36">
        <f t="shared" ref="I76:I107" si="2">+I75+H76-G76</f>
        <v>1314422.98</v>
      </c>
      <c r="J76" s="6"/>
      <c r="K76" s="37">
        <v>7964</v>
      </c>
      <c r="L76" s="28"/>
      <c r="M76" s="28"/>
      <c r="N76" s="28"/>
      <c r="O76" s="28"/>
      <c r="P76" s="28">
        <v>36</v>
      </c>
      <c r="Q76" s="28"/>
      <c r="R76" s="28"/>
      <c r="S76" s="28"/>
      <c r="T76" s="28"/>
      <c r="U76" s="28"/>
      <c r="V76" s="64"/>
      <c r="W76" s="64"/>
      <c r="X76" s="64"/>
      <c r="Y76" s="64"/>
      <c r="Z76" s="64"/>
      <c r="AA76" s="64"/>
      <c r="AB76" s="64"/>
      <c r="AC76" s="64"/>
      <c r="AD76" s="64"/>
      <c r="AE76" s="64"/>
      <c r="AF76" s="64"/>
      <c r="AG76" s="64"/>
      <c r="AH76" s="64"/>
      <c r="AI76" s="64"/>
      <c r="AJ76" s="64"/>
      <c r="AK76" s="64"/>
      <c r="AL76" s="64"/>
      <c r="AM76" s="64"/>
      <c r="AN76" s="64"/>
      <c r="AO76" s="64"/>
      <c r="AP76" s="64"/>
      <c r="AQ76" s="64"/>
      <c r="AR76" s="64"/>
      <c r="AS76" s="64"/>
      <c r="AT76" s="64"/>
      <c r="AU76" s="64"/>
      <c r="AV76" s="64"/>
      <c r="AW76" s="64"/>
      <c r="AX76" s="64"/>
      <c r="AY76" s="64"/>
      <c r="AZ76" s="64"/>
      <c r="BA76" s="64"/>
      <c r="BB76" s="64"/>
      <c r="BC76" s="64"/>
      <c r="BD76" s="64"/>
      <c r="BE76" s="64"/>
      <c r="BF76" s="64"/>
      <c r="BG76" s="64"/>
      <c r="BH76" s="64"/>
      <c r="BI76" s="64"/>
      <c r="BJ76" s="64"/>
      <c r="BK76" s="64"/>
      <c r="BL76" s="64"/>
      <c r="BM76" s="64"/>
      <c r="BN76" s="64"/>
      <c r="BO76" s="64"/>
      <c r="BP76" s="64"/>
      <c r="BQ76" s="64"/>
      <c r="BR76" s="64"/>
      <c r="BS76" s="64"/>
      <c r="BT76" s="64"/>
      <c r="BU76" s="64"/>
      <c r="BV76" s="64"/>
      <c r="BW76" s="64"/>
      <c r="BX76" s="64"/>
      <c r="BY76" s="64"/>
      <c r="BZ76" s="64"/>
      <c r="CA76" s="64"/>
      <c r="CB76" s="64"/>
      <c r="CC76" s="64"/>
      <c r="CD76" s="64"/>
      <c r="CE76" s="64"/>
      <c r="CF76" s="64"/>
      <c r="CG76" s="64"/>
      <c r="CH76" s="64"/>
      <c r="CI76" s="64"/>
      <c r="CJ76" s="64"/>
      <c r="CK76" s="64"/>
      <c r="CL76" s="64"/>
      <c r="CM76" s="64"/>
      <c r="CN76" s="64"/>
      <c r="CO76" s="64"/>
      <c r="CP76" s="64"/>
      <c r="CQ76" s="64"/>
      <c r="CR76" s="64"/>
      <c r="CS76" s="64"/>
      <c r="CT76" s="64"/>
      <c r="CU76" s="64"/>
      <c r="CV76" s="64"/>
      <c r="CW76" s="64"/>
      <c r="CX76" s="64"/>
      <c r="CY76" s="64"/>
      <c r="CZ76" s="64"/>
      <c r="DA76" s="64"/>
      <c r="DB76" s="64"/>
      <c r="DC76" s="64"/>
      <c r="DD76" s="64"/>
    </row>
    <row r="77" spans="1:108" s="2" customFormat="1" ht="14.25" x14ac:dyDescent="0.3">
      <c r="A77" s="26" t="s">
        <v>550</v>
      </c>
      <c r="B77" s="33" t="s">
        <v>556</v>
      </c>
      <c r="C77" s="27" t="s">
        <v>718</v>
      </c>
      <c r="D77" s="8">
        <v>6</v>
      </c>
      <c r="E77" s="8">
        <v>8</v>
      </c>
      <c r="F77" s="29" t="s">
        <v>719</v>
      </c>
      <c r="G77" s="28"/>
      <c r="H77" s="28">
        <v>4000</v>
      </c>
      <c r="I77" s="36">
        <f t="shared" si="2"/>
        <v>1318422.98</v>
      </c>
      <c r="J77" s="6"/>
      <c r="K77" s="37">
        <v>4000</v>
      </c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64"/>
      <c r="W77" s="64"/>
      <c r="X77" s="64"/>
      <c r="Y77" s="64"/>
      <c r="Z77" s="64"/>
      <c r="AA77" s="64"/>
      <c r="AB77" s="64"/>
      <c r="AC77" s="64"/>
      <c r="AD77" s="64"/>
      <c r="AE77" s="64"/>
      <c r="AF77" s="64"/>
      <c r="AG77" s="64"/>
      <c r="AH77" s="64"/>
      <c r="AI77" s="64"/>
      <c r="AJ77" s="64"/>
      <c r="AK77" s="64"/>
      <c r="AL77" s="64"/>
      <c r="AM77" s="64"/>
      <c r="AN77" s="64"/>
      <c r="AO77" s="64"/>
      <c r="AP77" s="64"/>
      <c r="AQ77" s="64"/>
      <c r="AR77" s="64"/>
      <c r="AS77" s="64"/>
      <c r="AT77" s="64"/>
      <c r="AU77" s="64"/>
      <c r="AV77" s="64"/>
      <c r="AW77" s="64"/>
      <c r="AX77" s="64"/>
      <c r="AY77" s="64"/>
      <c r="AZ77" s="64"/>
      <c r="BA77" s="64"/>
      <c r="BB77" s="64"/>
      <c r="BC77" s="64"/>
      <c r="BD77" s="64"/>
      <c r="BE77" s="64"/>
      <c r="BF77" s="64"/>
      <c r="BG77" s="64"/>
      <c r="BH77" s="64"/>
      <c r="BI77" s="64"/>
      <c r="BJ77" s="64"/>
      <c r="BK77" s="64"/>
      <c r="BL77" s="64"/>
      <c r="BM77" s="64"/>
      <c r="BN77" s="64"/>
      <c r="BO77" s="64"/>
      <c r="BP77" s="64"/>
      <c r="BQ77" s="64"/>
      <c r="BR77" s="64"/>
      <c r="BS77" s="64"/>
      <c r="BT77" s="64"/>
      <c r="BU77" s="64"/>
      <c r="BV77" s="64"/>
      <c r="BW77" s="64"/>
      <c r="BX77" s="64"/>
      <c r="BY77" s="64"/>
      <c r="BZ77" s="64"/>
      <c r="CA77" s="64"/>
      <c r="CB77" s="64"/>
      <c r="CC77" s="64"/>
      <c r="CD77" s="64"/>
      <c r="CE77" s="64"/>
      <c r="CF77" s="64"/>
      <c r="CG77" s="64"/>
      <c r="CH77" s="64"/>
      <c r="CI77" s="64"/>
      <c r="CJ77" s="64"/>
      <c r="CK77" s="64"/>
      <c r="CL77" s="64"/>
      <c r="CM77" s="64"/>
      <c r="CN77" s="64"/>
      <c r="CO77" s="64"/>
      <c r="CP77" s="64"/>
      <c r="CQ77" s="64"/>
      <c r="CR77" s="64"/>
      <c r="CS77" s="64"/>
      <c r="CT77" s="64"/>
      <c r="CU77" s="64"/>
      <c r="CV77" s="64"/>
      <c r="CW77" s="64"/>
      <c r="CX77" s="64"/>
      <c r="CY77" s="64"/>
      <c r="CZ77" s="64"/>
      <c r="DA77" s="64"/>
      <c r="DB77" s="64"/>
      <c r="DC77" s="64"/>
      <c r="DD77" s="64"/>
    </row>
    <row r="78" spans="1:108" s="2" customFormat="1" ht="14.25" x14ac:dyDescent="0.3">
      <c r="A78" s="26" t="s">
        <v>560</v>
      </c>
      <c r="B78" s="33" t="s">
        <v>557</v>
      </c>
      <c r="C78" s="27" t="s">
        <v>720</v>
      </c>
      <c r="D78" s="8">
        <v>12</v>
      </c>
      <c r="E78" s="8">
        <v>2</v>
      </c>
      <c r="F78" s="29" t="s">
        <v>721</v>
      </c>
      <c r="G78" s="28"/>
      <c r="H78" s="28">
        <v>12240</v>
      </c>
      <c r="I78" s="36">
        <f t="shared" si="2"/>
        <v>1330662.98</v>
      </c>
      <c r="J78" s="6"/>
      <c r="K78" s="37">
        <v>6240</v>
      </c>
      <c r="L78" s="28"/>
      <c r="M78" s="28"/>
      <c r="N78" s="28"/>
      <c r="O78" s="28"/>
      <c r="P78" s="28"/>
      <c r="Q78" s="28">
        <v>6000</v>
      </c>
      <c r="R78" s="28"/>
      <c r="S78" s="28"/>
      <c r="T78" s="28"/>
      <c r="U78" s="28"/>
      <c r="V78" s="64"/>
      <c r="W78" s="64"/>
      <c r="X78" s="64"/>
      <c r="Y78" s="64"/>
      <c r="Z78" s="64"/>
      <c r="AA78" s="64"/>
      <c r="AB78" s="64"/>
      <c r="AC78" s="64"/>
      <c r="AD78" s="64"/>
      <c r="AE78" s="64"/>
      <c r="AF78" s="64"/>
      <c r="AG78" s="64"/>
      <c r="AH78" s="64"/>
      <c r="AI78" s="64"/>
      <c r="AJ78" s="64"/>
      <c r="AK78" s="64"/>
      <c r="AL78" s="64"/>
      <c r="AM78" s="64"/>
      <c r="AN78" s="64"/>
      <c r="AO78" s="64"/>
      <c r="AP78" s="64"/>
      <c r="AQ78" s="64"/>
      <c r="AR78" s="64"/>
      <c r="AS78" s="64"/>
      <c r="AT78" s="64"/>
      <c r="AU78" s="64"/>
      <c r="AV78" s="64"/>
      <c r="AW78" s="64"/>
      <c r="AX78" s="64"/>
      <c r="AY78" s="64"/>
      <c r="AZ78" s="64"/>
      <c r="BA78" s="64"/>
      <c r="BB78" s="64"/>
      <c r="BC78" s="64"/>
      <c r="BD78" s="64"/>
      <c r="BE78" s="64"/>
      <c r="BF78" s="64"/>
      <c r="BG78" s="64"/>
      <c r="BH78" s="64"/>
      <c r="BI78" s="64"/>
      <c r="BJ78" s="64"/>
      <c r="BK78" s="64"/>
      <c r="BL78" s="64"/>
      <c r="BM78" s="64"/>
      <c r="BN78" s="64"/>
      <c r="BO78" s="64"/>
      <c r="BP78" s="64"/>
      <c r="BQ78" s="64"/>
      <c r="BR78" s="64"/>
      <c r="BS78" s="64"/>
      <c r="BT78" s="64"/>
      <c r="BU78" s="64"/>
      <c r="BV78" s="64"/>
      <c r="BW78" s="64"/>
      <c r="BX78" s="64"/>
      <c r="BY78" s="64"/>
      <c r="BZ78" s="64"/>
      <c r="CA78" s="64"/>
      <c r="CB78" s="64"/>
      <c r="CC78" s="64"/>
      <c r="CD78" s="64"/>
      <c r="CE78" s="64"/>
      <c r="CF78" s="64"/>
      <c r="CG78" s="64"/>
      <c r="CH78" s="64"/>
      <c r="CI78" s="64"/>
      <c r="CJ78" s="64"/>
      <c r="CK78" s="64"/>
      <c r="CL78" s="64"/>
      <c r="CM78" s="64"/>
      <c r="CN78" s="64"/>
      <c r="CO78" s="64"/>
      <c r="CP78" s="64"/>
      <c r="CQ78" s="64"/>
      <c r="CR78" s="64"/>
      <c r="CS78" s="64"/>
      <c r="CT78" s="64"/>
      <c r="CU78" s="64"/>
      <c r="CV78" s="64"/>
      <c r="CW78" s="64"/>
      <c r="CX78" s="64"/>
      <c r="CY78" s="64"/>
      <c r="CZ78" s="64"/>
      <c r="DA78" s="64"/>
      <c r="DB78" s="64"/>
      <c r="DC78" s="64"/>
      <c r="DD78" s="64"/>
    </row>
    <row r="79" spans="1:108" s="2" customFormat="1" ht="14.25" x14ac:dyDescent="0.3">
      <c r="A79" s="26" t="s">
        <v>560</v>
      </c>
      <c r="B79" s="33" t="s">
        <v>558</v>
      </c>
      <c r="C79" s="27"/>
      <c r="D79" s="8"/>
      <c r="E79" s="8"/>
      <c r="F79" s="42" t="s">
        <v>99</v>
      </c>
      <c r="G79" s="28"/>
      <c r="H79" s="28">
        <v>8000</v>
      </c>
      <c r="I79" s="36">
        <f t="shared" si="2"/>
        <v>1338662.98</v>
      </c>
      <c r="J79" s="6"/>
      <c r="K79" s="37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64"/>
      <c r="W79" s="64"/>
      <c r="X79" s="64"/>
      <c r="Y79" s="64"/>
      <c r="Z79" s="64"/>
      <c r="AA79" s="64"/>
      <c r="AB79" s="64"/>
      <c r="AC79" s="64"/>
      <c r="AD79" s="64"/>
      <c r="AE79" s="64"/>
      <c r="AF79" s="64"/>
      <c r="AG79" s="64"/>
      <c r="AH79" s="64"/>
      <c r="AI79" s="64"/>
      <c r="AJ79" s="64"/>
      <c r="AK79" s="64"/>
      <c r="AL79" s="64"/>
      <c r="AM79" s="64"/>
      <c r="AN79" s="64"/>
      <c r="AO79" s="64"/>
      <c r="AP79" s="64"/>
      <c r="AQ79" s="64"/>
      <c r="AR79" s="64"/>
      <c r="AS79" s="64"/>
      <c r="AT79" s="64"/>
      <c r="AU79" s="64"/>
      <c r="AV79" s="64"/>
      <c r="AW79" s="64"/>
      <c r="AX79" s="64"/>
      <c r="AY79" s="64"/>
      <c r="AZ79" s="64"/>
      <c r="BA79" s="64"/>
      <c r="BB79" s="64"/>
      <c r="BC79" s="64"/>
      <c r="BD79" s="64"/>
      <c r="BE79" s="64"/>
      <c r="BF79" s="64"/>
      <c r="BG79" s="64"/>
      <c r="BH79" s="64"/>
      <c r="BI79" s="64"/>
      <c r="BJ79" s="64"/>
      <c r="BK79" s="64"/>
      <c r="BL79" s="64"/>
      <c r="BM79" s="64"/>
      <c r="BN79" s="64"/>
      <c r="BO79" s="64"/>
      <c r="BP79" s="64"/>
      <c r="BQ79" s="64"/>
      <c r="BR79" s="64"/>
      <c r="BS79" s="64"/>
      <c r="BT79" s="64"/>
      <c r="BU79" s="64"/>
      <c r="BV79" s="64"/>
      <c r="BW79" s="64"/>
      <c r="BX79" s="64"/>
      <c r="BY79" s="64"/>
      <c r="BZ79" s="64"/>
      <c r="CA79" s="64"/>
      <c r="CB79" s="64"/>
      <c r="CC79" s="64"/>
      <c r="CD79" s="64"/>
      <c r="CE79" s="64"/>
      <c r="CF79" s="64"/>
      <c r="CG79" s="64"/>
      <c r="CH79" s="64"/>
      <c r="CI79" s="64"/>
      <c r="CJ79" s="64"/>
      <c r="CK79" s="64"/>
      <c r="CL79" s="64"/>
      <c r="CM79" s="64"/>
      <c r="CN79" s="64"/>
      <c r="CO79" s="64"/>
      <c r="CP79" s="64"/>
      <c r="CQ79" s="64"/>
      <c r="CR79" s="64"/>
      <c r="CS79" s="64"/>
      <c r="CT79" s="64"/>
      <c r="CU79" s="64"/>
      <c r="CV79" s="64"/>
      <c r="CW79" s="64"/>
      <c r="CX79" s="64"/>
      <c r="CY79" s="64"/>
      <c r="CZ79" s="64"/>
      <c r="DA79" s="64"/>
      <c r="DB79" s="64"/>
      <c r="DC79" s="64"/>
      <c r="DD79" s="64"/>
    </row>
    <row r="80" spans="1:108" s="2" customFormat="1" ht="14.25" x14ac:dyDescent="0.3">
      <c r="A80" s="26" t="s">
        <v>560</v>
      </c>
      <c r="B80" s="27" t="s">
        <v>559</v>
      </c>
      <c r="C80" s="27"/>
      <c r="D80" s="8"/>
      <c r="E80" s="8"/>
      <c r="F80" s="318" t="s">
        <v>811</v>
      </c>
      <c r="G80" s="28">
        <v>85000</v>
      </c>
      <c r="H80" s="28">
        <v>0</v>
      </c>
      <c r="I80" s="36">
        <f t="shared" si="2"/>
        <v>1253662.98</v>
      </c>
      <c r="J80" s="6"/>
      <c r="K80" s="37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64"/>
      <c r="AU80" s="64"/>
      <c r="AV80" s="64"/>
      <c r="AW80" s="64"/>
      <c r="AX80" s="64"/>
      <c r="AY80" s="64"/>
      <c r="AZ80" s="64"/>
      <c r="BA80" s="64"/>
      <c r="BB80" s="64"/>
      <c r="BC80" s="64"/>
      <c r="BD80" s="64"/>
      <c r="BE80" s="64"/>
      <c r="BF80" s="64"/>
      <c r="BG80" s="64"/>
      <c r="BH80" s="64"/>
      <c r="BI80" s="64"/>
      <c r="BJ80" s="64"/>
      <c r="BK80" s="64"/>
      <c r="BL80" s="64"/>
      <c r="BM80" s="64"/>
      <c r="BN80" s="64"/>
      <c r="BO80" s="64"/>
      <c r="BP80" s="64"/>
      <c r="BQ80" s="64"/>
      <c r="BR80" s="64"/>
      <c r="BS80" s="64"/>
      <c r="BT80" s="64"/>
      <c r="BU80" s="64"/>
      <c r="BV80" s="64"/>
      <c r="BW80" s="64"/>
      <c r="BX80" s="64"/>
      <c r="BY80" s="64"/>
      <c r="BZ80" s="64"/>
      <c r="CA80" s="64"/>
      <c r="CB80" s="64"/>
      <c r="CC80" s="64"/>
      <c r="CD80" s="64"/>
      <c r="CE80" s="64"/>
      <c r="CF80" s="64"/>
      <c r="CG80" s="64"/>
      <c r="CH80" s="64"/>
      <c r="CI80" s="64"/>
      <c r="CJ80" s="64"/>
      <c r="CK80" s="64"/>
      <c r="CL80" s="64"/>
      <c r="CM80" s="64"/>
      <c r="CN80" s="64"/>
      <c r="CO80" s="64"/>
      <c r="CP80" s="64"/>
      <c r="CQ80" s="64"/>
      <c r="CR80" s="64"/>
      <c r="CS80" s="64"/>
      <c r="CT80" s="64"/>
      <c r="CU80" s="64"/>
      <c r="CV80" s="64"/>
      <c r="CW80" s="64"/>
      <c r="CX80" s="64"/>
      <c r="CY80" s="64"/>
      <c r="CZ80" s="64"/>
      <c r="DA80" s="64"/>
      <c r="DB80" s="64"/>
      <c r="DC80" s="64"/>
      <c r="DD80" s="64"/>
    </row>
    <row r="81" spans="1:108" s="2" customFormat="1" ht="14.25" x14ac:dyDescent="0.3">
      <c r="A81" s="26" t="s">
        <v>560</v>
      </c>
      <c r="B81" s="2">
        <v>12736011</v>
      </c>
      <c r="C81" s="27" t="s">
        <v>722</v>
      </c>
      <c r="D81" s="8">
        <v>7</v>
      </c>
      <c r="E81" s="8">
        <v>17</v>
      </c>
      <c r="F81" s="2" t="s">
        <v>454</v>
      </c>
      <c r="G81" s="28"/>
      <c r="H81" s="28">
        <v>7000</v>
      </c>
      <c r="I81" s="36">
        <f t="shared" si="2"/>
        <v>1260662.98</v>
      </c>
      <c r="J81" s="6"/>
      <c r="K81" s="37">
        <v>6940</v>
      </c>
      <c r="L81" s="28"/>
      <c r="M81" s="28"/>
      <c r="N81" s="28"/>
      <c r="P81" s="28">
        <v>60</v>
      </c>
      <c r="Q81" s="28"/>
      <c r="R81" s="28"/>
      <c r="S81" s="28"/>
      <c r="T81" s="28"/>
      <c r="U81" s="28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64"/>
      <c r="AR81" s="64"/>
      <c r="AS81" s="64"/>
      <c r="AT81" s="64"/>
      <c r="AU81" s="64"/>
      <c r="AV81" s="64"/>
      <c r="AW81" s="64"/>
      <c r="AX81" s="64"/>
      <c r="AY81" s="64"/>
      <c r="AZ81" s="64"/>
      <c r="BA81" s="64"/>
      <c r="BB81" s="64"/>
      <c r="BC81" s="64"/>
      <c r="BD81" s="64"/>
      <c r="BE81" s="64"/>
      <c r="BF81" s="64"/>
      <c r="BG81" s="64"/>
      <c r="BH81" s="64"/>
      <c r="BI81" s="64"/>
      <c r="BJ81" s="64"/>
      <c r="BK81" s="64"/>
      <c r="BL81" s="64"/>
      <c r="BM81" s="64"/>
      <c r="BN81" s="64"/>
      <c r="BO81" s="64"/>
      <c r="BP81" s="64"/>
      <c r="BQ81" s="64"/>
      <c r="BR81" s="64"/>
      <c r="BS81" s="64"/>
      <c r="BT81" s="64"/>
      <c r="BU81" s="64"/>
      <c r="BV81" s="64"/>
      <c r="BW81" s="64"/>
      <c r="BX81" s="64"/>
      <c r="BY81" s="64"/>
      <c r="BZ81" s="64"/>
      <c r="CA81" s="64"/>
      <c r="CB81" s="64"/>
      <c r="CC81" s="64"/>
      <c r="CD81" s="64"/>
      <c r="CE81" s="64"/>
      <c r="CF81" s="64"/>
      <c r="CG81" s="64"/>
      <c r="CH81" s="64"/>
      <c r="CI81" s="64"/>
      <c r="CJ81" s="64"/>
      <c r="CK81" s="64"/>
      <c r="CL81" s="64"/>
      <c r="CM81" s="64"/>
      <c r="CN81" s="64"/>
      <c r="CO81" s="64"/>
      <c r="CP81" s="64"/>
      <c r="CQ81" s="64"/>
      <c r="CR81" s="64"/>
      <c r="CS81" s="64"/>
      <c r="CT81" s="64"/>
      <c r="CU81" s="64"/>
      <c r="CV81" s="64"/>
      <c r="CW81" s="64"/>
      <c r="CX81" s="64"/>
      <c r="CY81" s="64"/>
      <c r="CZ81" s="64"/>
      <c r="DA81" s="64"/>
      <c r="DB81" s="64"/>
      <c r="DC81" s="64"/>
      <c r="DD81" s="64"/>
    </row>
    <row r="82" spans="1:108" s="2" customFormat="1" ht="14.25" x14ac:dyDescent="0.3">
      <c r="A82" s="26" t="s">
        <v>560</v>
      </c>
      <c r="B82" s="2">
        <v>12737819</v>
      </c>
      <c r="C82" s="27" t="s">
        <v>724</v>
      </c>
      <c r="D82" s="8">
        <v>7</v>
      </c>
      <c r="E82" s="8">
        <v>17</v>
      </c>
      <c r="F82" s="2" t="s">
        <v>454</v>
      </c>
      <c r="G82" s="28"/>
      <c r="H82" s="28">
        <v>4000</v>
      </c>
      <c r="I82" s="36">
        <f t="shared" si="2"/>
        <v>1264662.98</v>
      </c>
      <c r="J82" s="6"/>
      <c r="K82" s="37">
        <v>4000</v>
      </c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64"/>
      <c r="AU82" s="64"/>
      <c r="AV82" s="64"/>
      <c r="AW82" s="64"/>
      <c r="AX82" s="64"/>
      <c r="AY82" s="64"/>
      <c r="AZ82" s="64"/>
      <c r="BA82" s="64"/>
      <c r="BB82" s="64"/>
      <c r="BC82" s="64"/>
      <c r="BD82" s="64"/>
      <c r="BE82" s="64"/>
      <c r="BF82" s="64"/>
      <c r="BG82" s="64"/>
      <c r="BH82" s="64"/>
      <c r="BI82" s="64"/>
      <c r="BJ82" s="64"/>
      <c r="BK82" s="64"/>
      <c r="BL82" s="64"/>
      <c r="BM82" s="64"/>
      <c r="BN82" s="64"/>
      <c r="BO82" s="64"/>
      <c r="BP82" s="64"/>
      <c r="BQ82" s="64"/>
      <c r="BR82" s="64"/>
      <c r="BS82" s="64"/>
      <c r="BT82" s="64"/>
      <c r="BU82" s="64"/>
      <c r="BV82" s="64"/>
      <c r="BW82" s="64"/>
      <c r="BX82" s="64"/>
      <c r="BY82" s="64"/>
      <c r="BZ82" s="64"/>
      <c r="CA82" s="64"/>
      <c r="CB82" s="64"/>
      <c r="CC82" s="64"/>
      <c r="CD82" s="64"/>
      <c r="CE82" s="64"/>
      <c r="CF82" s="64"/>
      <c r="CG82" s="64"/>
      <c r="CH82" s="64"/>
      <c r="CI82" s="64"/>
      <c r="CJ82" s="64"/>
      <c r="CK82" s="64"/>
      <c r="CL82" s="64"/>
      <c r="CM82" s="64"/>
      <c r="CN82" s="64"/>
      <c r="CO82" s="64"/>
      <c r="CP82" s="64"/>
      <c r="CQ82" s="64"/>
      <c r="CR82" s="64"/>
      <c r="CS82" s="64"/>
      <c r="CT82" s="64"/>
      <c r="CU82" s="64"/>
      <c r="CV82" s="64"/>
      <c r="CW82" s="64"/>
      <c r="CX82" s="64"/>
      <c r="CY82" s="64"/>
      <c r="CZ82" s="64"/>
      <c r="DA82" s="64"/>
      <c r="DB82" s="64"/>
      <c r="DC82" s="64"/>
      <c r="DD82" s="64"/>
    </row>
    <row r="83" spans="1:108" s="2" customFormat="1" ht="14.25" x14ac:dyDescent="0.3">
      <c r="A83" s="26" t="s">
        <v>560</v>
      </c>
      <c r="B83" s="2">
        <v>12754750</v>
      </c>
      <c r="C83" s="27" t="s">
        <v>723</v>
      </c>
      <c r="D83" s="8">
        <v>7</v>
      </c>
      <c r="E83" s="8">
        <v>21</v>
      </c>
      <c r="F83" s="2" t="s">
        <v>435</v>
      </c>
      <c r="G83" s="28"/>
      <c r="H83" s="28">
        <v>12000</v>
      </c>
      <c r="I83" s="36">
        <f t="shared" si="2"/>
        <v>1276662.98</v>
      </c>
      <c r="J83" s="6"/>
      <c r="K83" s="37">
        <v>11631</v>
      </c>
      <c r="L83" s="28"/>
      <c r="M83" s="28"/>
      <c r="N83" s="28"/>
      <c r="O83" s="28"/>
      <c r="P83" s="28">
        <v>39</v>
      </c>
      <c r="Q83" s="28"/>
      <c r="R83" s="28"/>
      <c r="S83" s="28"/>
      <c r="T83" s="28"/>
      <c r="U83" s="28"/>
      <c r="V83" s="64"/>
      <c r="W83" s="64"/>
      <c r="X83" s="64"/>
      <c r="Y83" s="64"/>
      <c r="Z83" s="64"/>
      <c r="AA83" s="64"/>
      <c r="AB83" s="64"/>
      <c r="AC83" s="64"/>
      <c r="AD83" s="64"/>
      <c r="AE83" s="64"/>
      <c r="AF83" s="64"/>
      <c r="AG83" s="64"/>
      <c r="AH83" s="64"/>
      <c r="AI83" s="64"/>
      <c r="AJ83" s="64"/>
      <c r="AK83" s="64"/>
      <c r="AL83" s="64"/>
      <c r="AM83" s="64"/>
      <c r="AN83" s="64"/>
      <c r="AO83" s="64"/>
      <c r="AP83" s="64"/>
      <c r="AQ83" s="64"/>
      <c r="AR83" s="64"/>
      <c r="AS83" s="64"/>
      <c r="AT83" s="64"/>
      <c r="AU83" s="64"/>
      <c r="AV83" s="64"/>
      <c r="AW83" s="64"/>
      <c r="AX83" s="64"/>
      <c r="AY83" s="64"/>
      <c r="AZ83" s="64"/>
      <c r="BA83" s="64"/>
      <c r="BB83" s="64"/>
      <c r="BC83" s="64"/>
      <c r="BD83" s="64"/>
      <c r="BE83" s="64"/>
      <c r="BF83" s="64"/>
      <c r="BG83" s="64"/>
      <c r="BH83" s="64"/>
      <c r="BI83" s="64"/>
      <c r="BJ83" s="64"/>
      <c r="BK83" s="64"/>
      <c r="BL83" s="64"/>
      <c r="BM83" s="64"/>
      <c r="BN83" s="64"/>
      <c r="BO83" s="64"/>
      <c r="BP83" s="64"/>
      <c r="BQ83" s="64"/>
      <c r="BR83" s="64"/>
      <c r="BS83" s="64"/>
      <c r="BT83" s="64"/>
      <c r="BU83" s="64"/>
      <c r="BV83" s="64"/>
      <c r="BW83" s="64"/>
      <c r="BX83" s="64"/>
      <c r="BY83" s="64"/>
      <c r="BZ83" s="64"/>
      <c r="CA83" s="64"/>
      <c r="CB83" s="64"/>
      <c r="CC83" s="64"/>
      <c r="CD83" s="64"/>
      <c r="CE83" s="64"/>
      <c r="CF83" s="64"/>
      <c r="CG83" s="64"/>
      <c r="CH83" s="64"/>
      <c r="CI83" s="64"/>
      <c r="CJ83" s="64"/>
      <c r="CK83" s="64"/>
      <c r="CL83" s="64"/>
      <c r="CM83" s="64"/>
      <c r="CN83" s="64"/>
      <c r="CO83" s="64"/>
      <c r="CP83" s="64"/>
      <c r="CQ83" s="64"/>
      <c r="CR83" s="64"/>
      <c r="CS83" s="64"/>
      <c r="CT83" s="64"/>
      <c r="CU83" s="64"/>
      <c r="CV83" s="64"/>
      <c r="CW83" s="64"/>
      <c r="CX83" s="64"/>
      <c r="CY83" s="64"/>
      <c r="CZ83" s="64"/>
      <c r="DA83" s="64"/>
      <c r="DB83" s="64"/>
      <c r="DC83" s="64"/>
      <c r="DD83" s="64"/>
    </row>
    <row r="84" spans="1:108" s="2" customFormat="1" ht="14.25" x14ac:dyDescent="0.3">
      <c r="A84" s="26" t="s">
        <v>560</v>
      </c>
      <c r="B84" s="27" t="s">
        <v>561</v>
      </c>
      <c r="C84" s="27" t="s">
        <v>722</v>
      </c>
      <c r="D84" s="8">
        <v>9</v>
      </c>
      <c r="E84" s="8">
        <v>18</v>
      </c>
      <c r="F84" s="29" t="s">
        <v>725</v>
      </c>
      <c r="G84" s="28"/>
      <c r="H84" s="28">
        <v>8000</v>
      </c>
      <c r="I84" s="36">
        <f t="shared" si="2"/>
        <v>1284662.98</v>
      </c>
      <c r="J84" s="6"/>
      <c r="K84" s="37">
        <v>7940</v>
      </c>
      <c r="L84" s="28"/>
      <c r="M84" s="28"/>
      <c r="N84" s="28"/>
      <c r="O84" s="28"/>
      <c r="P84" s="28">
        <v>60</v>
      </c>
      <c r="Q84" s="28"/>
      <c r="R84" s="28"/>
      <c r="S84" s="28"/>
      <c r="T84" s="28"/>
      <c r="U84" s="28"/>
      <c r="V84" s="64"/>
      <c r="W84" s="64"/>
      <c r="X84" s="64"/>
      <c r="Y84" s="64"/>
      <c r="Z84" s="64"/>
      <c r="AA84" s="64"/>
      <c r="AB84" s="64"/>
      <c r="AC84" s="64"/>
      <c r="AD84" s="64"/>
      <c r="AE84" s="64"/>
      <c r="AF84" s="64"/>
      <c r="AG84" s="64"/>
      <c r="AH84" s="64"/>
      <c r="AI84" s="64"/>
      <c r="AJ84" s="64"/>
      <c r="AK84" s="64"/>
      <c r="AL84" s="64"/>
      <c r="AM84" s="64"/>
      <c r="AN84" s="64"/>
      <c r="AO84" s="64"/>
      <c r="AP84" s="64"/>
      <c r="AQ84" s="64"/>
      <c r="AR84" s="64"/>
      <c r="AS84" s="64"/>
      <c r="AT84" s="64"/>
      <c r="AU84" s="64"/>
      <c r="AV84" s="64"/>
      <c r="AW84" s="64"/>
      <c r="AX84" s="64"/>
      <c r="AY84" s="64"/>
      <c r="AZ84" s="64"/>
      <c r="BA84" s="64"/>
      <c r="BB84" s="64"/>
      <c r="BC84" s="64"/>
      <c r="BD84" s="64"/>
      <c r="BE84" s="64"/>
      <c r="BF84" s="64"/>
      <c r="BG84" s="64"/>
      <c r="BH84" s="64"/>
      <c r="BI84" s="64"/>
      <c r="BJ84" s="64"/>
      <c r="BK84" s="64"/>
      <c r="BL84" s="64"/>
      <c r="BM84" s="64"/>
      <c r="BN84" s="64"/>
      <c r="BO84" s="64"/>
      <c r="BP84" s="64"/>
      <c r="BQ84" s="64"/>
      <c r="BR84" s="64"/>
      <c r="BS84" s="64"/>
      <c r="BT84" s="64"/>
      <c r="BU84" s="64"/>
      <c r="BV84" s="64"/>
      <c r="BW84" s="64"/>
      <c r="BX84" s="64"/>
      <c r="BY84" s="64"/>
      <c r="BZ84" s="64"/>
      <c r="CA84" s="64"/>
      <c r="CB84" s="64"/>
      <c r="CC84" s="64"/>
      <c r="CD84" s="64"/>
      <c r="CE84" s="64"/>
      <c r="CF84" s="64"/>
      <c r="CG84" s="64"/>
      <c r="CH84" s="64"/>
      <c r="CI84" s="64"/>
      <c r="CJ84" s="64"/>
      <c r="CK84" s="64"/>
      <c r="CL84" s="64"/>
      <c r="CM84" s="64"/>
      <c r="CN84" s="64"/>
      <c r="CO84" s="64"/>
      <c r="CP84" s="64"/>
      <c r="CQ84" s="64"/>
      <c r="CR84" s="64"/>
      <c r="CS84" s="64"/>
      <c r="CT84" s="64"/>
      <c r="CU84" s="64"/>
      <c r="CV84" s="64"/>
      <c r="CW84" s="64"/>
      <c r="CX84" s="64"/>
      <c r="CY84" s="64"/>
      <c r="CZ84" s="64"/>
      <c r="DA84" s="64"/>
      <c r="DB84" s="64"/>
      <c r="DC84" s="64"/>
      <c r="DD84" s="64"/>
    </row>
    <row r="85" spans="1:108" s="2" customFormat="1" ht="14.25" x14ac:dyDescent="0.3">
      <c r="A85" s="26" t="s">
        <v>560</v>
      </c>
      <c r="B85" s="33" t="s">
        <v>562</v>
      </c>
      <c r="C85" s="27" t="s">
        <v>670</v>
      </c>
      <c r="D85" s="8">
        <v>5</v>
      </c>
      <c r="E85" s="8">
        <v>7</v>
      </c>
      <c r="F85" s="2" t="s">
        <v>475</v>
      </c>
      <c r="G85" s="28"/>
      <c r="H85" s="28">
        <v>10000</v>
      </c>
      <c r="I85" s="36">
        <f t="shared" si="2"/>
        <v>1294662.98</v>
      </c>
      <c r="J85" s="6"/>
      <c r="K85" s="37">
        <f>10000-5500-273</f>
        <v>4227</v>
      </c>
      <c r="L85" s="28"/>
      <c r="M85" s="28">
        <v>5500</v>
      </c>
      <c r="N85" s="28"/>
      <c r="O85" s="28"/>
      <c r="P85" s="28">
        <v>273</v>
      </c>
      <c r="Q85" s="28"/>
      <c r="R85" s="28"/>
      <c r="S85" s="28"/>
      <c r="T85" s="28"/>
      <c r="U85" s="28"/>
      <c r="V85" s="64"/>
      <c r="W85" s="64"/>
      <c r="X85" s="64"/>
      <c r="Y85" s="64"/>
      <c r="Z85" s="64"/>
      <c r="AA85" s="64"/>
      <c r="AB85" s="64"/>
      <c r="AC85" s="64"/>
      <c r="AD85" s="64"/>
      <c r="AE85" s="64"/>
      <c r="AF85" s="64"/>
      <c r="AG85" s="64"/>
      <c r="AH85" s="64"/>
      <c r="AI85" s="64"/>
      <c r="AJ85" s="64"/>
      <c r="AK85" s="64"/>
      <c r="AL85" s="64"/>
      <c r="AM85" s="64"/>
      <c r="AN85" s="64"/>
      <c r="AO85" s="64"/>
      <c r="AP85" s="64"/>
      <c r="AQ85" s="64"/>
      <c r="AR85" s="64"/>
      <c r="AS85" s="64"/>
      <c r="AT85" s="64"/>
      <c r="AU85" s="64"/>
      <c r="AV85" s="64"/>
      <c r="AW85" s="64"/>
      <c r="AX85" s="64"/>
      <c r="AY85" s="64"/>
      <c r="AZ85" s="64"/>
      <c r="BA85" s="64"/>
      <c r="BB85" s="64"/>
      <c r="BC85" s="64"/>
      <c r="BD85" s="64"/>
      <c r="BE85" s="64"/>
      <c r="BF85" s="64"/>
      <c r="BG85" s="64"/>
      <c r="BH85" s="64"/>
      <c r="BI85" s="64"/>
      <c r="BJ85" s="64"/>
      <c r="BK85" s="64"/>
      <c r="BL85" s="64"/>
      <c r="BM85" s="64"/>
      <c r="BN85" s="64"/>
      <c r="BO85" s="64"/>
      <c r="BP85" s="64"/>
      <c r="BQ85" s="64"/>
      <c r="BR85" s="64"/>
      <c r="BS85" s="64"/>
      <c r="BT85" s="64"/>
      <c r="BU85" s="64"/>
      <c r="BV85" s="64"/>
      <c r="BW85" s="64"/>
      <c r="BX85" s="64"/>
      <c r="BY85" s="64"/>
      <c r="BZ85" s="64"/>
      <c r="CA85" s="64"/>
      <c r="CB85" s="64"/>
      <c r="CC85" s="64"/>
      <c r="CD85" s="64"/>
      <c r="CE85" s="64"/>
      <c r="CF85" s="64"/>
      <c r="CG85" s="64"/>
      <c r="CH85" s="64"/>
      <c r="CI85" s="64"/>
      <c r="CJ85" s="64"/>
      <c r="CK85" s="64"/>
      <c r="CL85" s="64"/>
      <c r="CM85" s="64"/>
      <c r="CN85" s="64"/>
      <c r="CO85" s="64"/>
      <c r="CP85" s="64"/>
      <c r="CQ85" s="64"/>
      <c r="CR85" s="64"/>
      <c r="CS85" s="64"/>
      <c r="CT85" s="64"/>
      <c r="CU85" s="64"/>
      <c r="CV85" s="64"/>
      <c r="CW85" s="64"/>
      <c r="CX85" s="64"/>
      <c r="CY85" s="64"/>
      <c r="CZ85" s="64"/>
      <c r="DA85" s="64"/>
      <c r="DB85" s="64"/>
      <c r="DC85" s="64"/>
      <c r="DD85" s="64"/>
    </row>
    <row r="86" spans="1:108" s="2" customFormat="1" ht="14.25" x14ac:dyDescent="0.3">
      <c r="A86" s="26" t="s">
        <v>560</v>
      </c>
      <c r="B86" s="33" t="s">
        <v>563</v>
      </c>
      <c r="C86" s="27" t="s">
        <v>726</v>
      </c>
      <c r="D86" s="8">
        <v>9</v>
      </c>
      <c r="E86" s="8">
        <v>24</v>
      </c>
      <c r="F86" s="29" t="s">
        <v>727</v>
      </c>
      <c r="G86" s="28"/>
      <c r="H86" s="28">
        <v>16000</v>
      </c>
      <c r="I86" s="36">
        <f t="shared" si="2"/>
        <v>1310662.98</v>
      </c>
      <c r="J86" s="6"/>
      <c r="K86" s="37">
        <v>9666</v>
      </c>
      <c r="L86" s="28"/>
      <c r="M86" s="28"/>
      <c r="N86" s="28"/>
      <c r="O86" s="28"/>
      <c r="P86" s="28">
        <v>334</v>
      </c>
      <c r="Q86" s="28">
        <v>6000</v>
      </c>
      <c r="R86" s="28"/>
      <c r="S86" s="28"/>
      <c r="T86" s="28"/>
      <c r="U86" s="28"/>
      <c r="V86" s="64"/>
      <c r="W86" s="64"/>
      <c r="X86" s="64"/>
      <c r="Y86" s="64"/>
      <c r="Z86" s="64"/>
      <c r="AA86" s="64"/>
      <c r="AB86" s="64"/>
      <c r="AC86" s="64"/>
      <c r="AD86" s="64"/>
      <c r="AE86" s="64"/>
      <c r="AF86" s="64"/>
      <c r="AG86" s="64"/>
      <c r="AH86" s="64"/>
      <c r="AI86" s="64"/>
      <c r="AJ86" s="64"/>
      <c r="AK86" s="64"/>
      <c r="AL86" s="64"/>
      <c r="AM86" s="64"/>
      <c r="AN86" s="64"/>
      <c r="AO86" s="64"/>
      <c r="AP86" s="64"/>
      <c r="AQ86" s="64"/>
      <c r="AR86" s="64"/>
      <c r="AS86" s="64"/>
      <c r="AT86" s="64"/>
      <c r="AU86" s="64"/>
      <c r="AV86" s="64"/>
      <c r="AW86" s="64"/>
      <c r="AX86" s="64"/>
      <c r="AY86" s="64"/>
      <c r="AZ86" s="64"/>
      <c r="BA86" s="64"/>
      <c r="BB86" s="64"/>
      <c r="BC86" s="64"/>
      <c r="BD86" s="64"/>
      <c r="BE86" s="64"/>
      <c r="BF86" s="64"/>
      <c r="BG86" s="64"/>
      <c r="BH86" s="64"/>
      <c r="BI86" s="64"/>
      <c r="BJ86" s="64"/>
      <c r="BK86" s="64"/>
      <c r="BL86" s="64"/>
      <c r="BM86" s="64"/>
      <c r="BN86" s="64"/>
      <c r="BO86" s="64"/>
      <c r="BP86" s="64"/>
      <c r="BQ86" s="64"/>
      <c r="BR86" s="64"/>
      <c r="BS86" s="64"/>
      <c r="BT86" s="64"/>
      <c r="BU86" s="64"/>
      <c r="BV86" s="64"/>
      <c r="BW86" s="64"/>
      <c r="BX86" s="64"/>
      <c r="BY86" s="64"/>
      <c r="BZ86" s="64"/>
      <c r="CA86" s="64"/>
      <c r="CB86" s="64"/>
      <c r="CC86" s="64"/>
      <c r="CD86" s="64"/>
      <c r="CE86" s="64"/>
      <c r="CF86" s="64"/>
      <c r="CG86" s="64"/>
      <c r="CH86" s="64"/>
      <c r="CI86" s="64"/>
      <c r="CJ86" s="64"/>
      <c r="CK86" s="64"/>
      <c r="CL86" s="64"/>
      <c r="CM86" s="64"/>
      <c r="CN86" s="64"/>
      <c r="CO86" s="64"/>
      <c r="CP86" s="64"/>
      <c r="CQ86" s="64"/>
      <c r="CR86" s="64"/>
      <c r="CS86" s="64"/>
      <c r="CT86" s="64"/>
      <c r="CU86" s="64"/>
      <c r="CV86" s="64"/>
      <c r="CW86" s="64"/>
      <c r="CX86" s="64"/>
      <c r="CY86" s="64"/>
      <c r="CZ86" s="64"/>
      <c r="DA86" s="64"/>
      <c r="DB86" s="64"/>
      <c r="DC86" s="64"/>
      <c r="DD86" s="64"/>
    </row>
    <row r="87" spans="1:108" s="2" customFormat="1" ht="14.25" x14ac:dyDescent="0.3">
      <c r="A87" s="26" t="s">
        <v>560</v>
      </c>
      <c r="B87" s="27" t="s">
        <v>564</v>
      </c>
      <c r="C87" s="27" t="s">
        <v>728</v>
      </c>
      <c r="D87" s="8">
        <v>4</v>
      </c>
      <c r="E87" s="8">
        <v>22</v>
      </c>
      <c r="F87" s="29" t="s">
        <v>430</v>
      </c>
      <c r="G87" s="28"/>
      <c r="H87" s="28">
        <v>4000</v>
      </c>
      <c r="I87" s="36">
        <f t="shared" si="2"/>
        <v>1314662.98</v>
      </c>
      <c r="J87" s="6"/>
      <c r="K87" s="37">
        <v>4000</v>
      </c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64"/>
      <c r="W87" s="64"/>
      <c r="X87" s="64"/>
      <c r="Y87" s="64"/>
      <c r="Z87" s="64"/>
      <c r="AA87" s="64"/>
      <c r="AB87" s="64"/>
      <c r="AC87" s="64"/>
      <c r="AD87" s="64"/>
      <c r="AE87" s="64"/>
      <c r="AF87" s="64"/>
      <c r="AG87" s="64"/>
      <c r="AH87" s="64"/>
      <c r="AI87" s="64"/>
      <c r="AJ87" s="64"/>
      <c r="AK87" s="64"/>
      <c r="AL87" s="64"/>
      <c r="AM87" s="64"/>
      <c r="AN87" s="64"/>
      <c r="AO87" s="64"/>
      <c r="AP87" s="64"/>
      <c r="AQ87" s="64"/>
      <c r="AR87" s="64"/>
      <c r="AS87" s="64"/>
      <c r="AT87" s="64"/>
      <c r="AU87" s="64"/>
      <c r="AV87" s="64"/>
      <c r="AW87" s="64"/>
      <c r="AX87" s="64"/>
      <c r="AY87" s="64"/>
      <c r="AZ87" s="64"/>
      <c r="BA87" s="64"/>
      <c r="BB87" s="64"/>
      <c r="BC87" s="64"/>
      <c r="BD87" s="64"/>
      <c r="BE87" s="64"/>
      <c r="BF87" s="64"/>
      <c r="BG87" s="64"/>
      <c r="BH87" s="64"/>
      <c r="BI87" s="64"/>
      <c r="BJ87" s="64"/>
      <c r="BK87" s="64"/>
      <c r="BL87" s="64"/>
      <c r="BM87" s="64"/>
      <c r="BN87" s="64"/>
      <c r="BO87" s="64"/>
      <c r="BP87" s="64"/>
      <c r="BQ87" s="64"/>
      <c r="BR87" s="64"/>
      <c r="BS87" s="64"/>
      <c r="BT87" s="64"/>
      <c r="BU87" s="64"/>
      <c r="BV87" s="64"/>
      <c r="BW87" s="64"/>
      <c r="BX87" s="64"/>
      <c r="BY87" s="64"/>
      <c r="BZ87" s="64"/>
      <c r="CA87" s="64"/>
      <c r="CB87" s="64"/>
      <c r="CC87" s="64"/>
      <c r="CD87" s="64"/>
      <c r="CE87" s="64"/>
      <c r="CF87" s="64"/>
      <c r="CG87" s="64"/>
      <c r="CH87" s="64"/>
      <c r="CI87" s="64"/>
      <c r="CJ87" s="64"/>
      <c r="CK87" s="64"/>
      <c r="CL87" s="64"/>
      <c r="CM87" s="64"/>
      <c r="CN87" s="64"/>
      <c r="CO87" s="64"/>
      <c r="CP87" s="64"/>
      <c r="CQ87" s="64"/>
      <c r="CR87" s="64"/>
      <c r="CS87" s="64"/>
      <c r="CT87" s="64"/>
      <c r="CU87" s="64"/>
      <c r="CV87" s="64"/>
      <c r="CW87" s="64"/>
      <c r="CX87" s="64"/>
      <c r="CY87" s="64"/>
      <c r="CZ87" s="64"/>
      <c r="DA87" s="64"/>
      <c r="DB87" s="64"/>
      <c r="DC87" s="64"/>
      <c r="DD87" s="64"/>
    </row>
    <row r="88" spans="1:108" s="2" customFormat="1" ht="14.25" x14ac:dyDescent="0.3">
      <c r="A88" s="26" t="s">
        <v>560</v>
      </c>
      <c r="B88" s="33" t="s">
        <v>565</v>
      </c>
      <c r="C88" s="27" t="s">
        <v>729</v>
      </c>
      <c r="D88" s="8">
        <v>1</v>
      </c>
      <c r="E88" s="8">
        <v>13</v>
      </c>
      <c r="F88" s="2" t="s">
        <v>422</v>
      </c>
      <c r="G88" s="28"/>
      <c r="H88" s="28">
        <v>12000</v>
      </c>
      <c r="I88" s="36">
        <f t="shared" si="2"/>
        <v>1326662.98</v>
      </c>
      <c r="J88" s="6"/>
      <c r="K88" s="37">
        <v>12000</v>
      </c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64"/>
      <c r="W88" s="64"/>
      <c r="X88" s="64"/>
      <c r="Y88" s="64"/>
      <c r="Z88" s="64"/>
      <c r="AA88" s="64"/>
      <c r="AB88" s="64"/>
      <c r="AC88" s="64"/>
      <c r="AD88" s="64"/>
      <c r="AE88" s="64"/>
      <c r="AF88" s="64"/>
      <c r="AG88" s="64"/>
      <c r="AH88" s="64"/>
      <c r="AI88" s="64"/>
      <c r="AJ88" s="64"/>
      <c r="AK88" s="64"/>
      <c r="AL88" s="64"/>
      <c r="AM88" s="64"/>
      <c r="AN88" s="64"/>
      <c r="AO88" s="64"/>
      <c r="AP88" s="64"/>
      <c r="AQ88" s="64"/>
      <c r="AR88" s="64"/>
      <c r="AS88" s="64"/>
      <c r="AT88" s="64"/>
      <c r="AU88" s="64"/>
      <c r="AV88" s="64"/>
      <c r="AW88" s="64"/>
      <c r="AX88" s="64"/>
      <c r="AY88" s="64"/>
      <c r="AZ88" s="64"/>
      <c r="BA88" s="64"/>
      <c r="BB88" s="64"/>
      <c r="BC88" s="64"/>
      <c r="BD88" s="64"/>
      <c r="BE88" s="64"/>
      <c r="BF88" s="64"/>
      <c r="BG88" s="64"/>
      <c r="BH88" s="64"/>
      <c r="BI88" s="64"/>
      <c r="BJ88" s="64"/>
      <c r="BK88" s="64"/>
      <c r="BL88" s="64"/>
      <c r="BM88" s="64"/>
      <c r="BN88" s="64"/>
      <c r="BO88" s="64"/>
      <c r="BP88" s="64"/>
      <c r="BQ88" s="64"/>
      <c r="BR88" s="64"/>
      <c r="BS88" s="64"/>
      <c r="BT88" s="64"/>
      <c r="BU88" s="64"/>
      <c r="BV88" s="64"/>
      <c r="BW88" s="64"/>
      <c r="BX88" s="64"/>
      <c r="BY88" s="64"/>
      <c r="BZ88" s="64"/>
      <c r="CA88" s="64"/>
      <c r="CB88" s="64"/>
      <c r="CC88" s="64"/>
      <c r="CD88" s="64"/>
      <c r="CE88" s="64"/>
      <c r="CF88" s="64"/>
      <c r="CG88" s="64"/>
      <c r="CH88" s="64"/>
      <c r="CI88" s="64"/>
      <c r="CJ88" s="64"/>
      <c r="CK88" s="64"/>
      <c r="CL88" s="64"/>
      <c r="CM88" s="64"/>
      <c r="CN88" s="64"/>
      <c r="CO88" s="64"/>
      <c r="CP88" s="64"/>
      <c r="CQ88" s="64"/>
      <c r="CR88" s="64"/>
      <c r="CS88" s="64"/>
      <c r="CT88" s="64"/>
      <c r="CU88" s="64"/>
      <c r="CV88" s="64"/>
      <c r="CW88" s="64"/>
      <c r="CX88" s="64"/>
      <c r="CY88" s="64"/>
      <c r="CZ88" s="64"/>
      <c r="DA88" s="64"/>
      <c r="DB88" s="64"/>
      <c r="DC88" s="64"/>
      <c r="DD88" s="64"/>
    </row>
    <row r="89" spans="1:108" s="2" customFormat="1" ht="14.25" x14ac:dyDescent="0.3">
      <c r="A89" s="26" t="s">
        <v>560</v>
      </c>
      <c r="B89" s="33" t="s">
        <v>566</v>
      </c>
      <c r="C89" s="27" t="s">
        <v>730</v>
      </c>
      <c r="D89" s="8">
        <v>4</v>
      </c>
      <c r="E89" s="8">
        <v>18</v>
      </c>
      <c r="F89" s="29" t="s">
        <v>669</v>
      </c>
      <c r="G89" s="28"/>
      <c r="H89" s="28">
        <v>19959</v>
      </c>
      <c r="I89" s="36">
        <f t="shared" si="2"/>
        <v>1346621.98</v>
      </c>
      <c r="J89" s="6"/>
      <c r="K89" s="37">
        <v>13879</v>
      </c>
      <c r="L89" s="28"/>
      <c r="M89" s="28"/>
      <c r="N89" s="28"/>
      <c r="O89" s="28"/>
      <c r="P89" s="28">
        <v>80</v>
      </c>
      <c r="Q89" s="28">
        <v>6000</v>
      </c>
      <c r="R89" s="28"/>
      <c r="S89" s="28"/>
      <c r="T89" s="28"/>
      <c r="U89" s="28"/>
      <c r="V89" s="64"/>
      <c r="W89" s="64"/>
      <c r="X89" s="64"/>
      <c r="Y89" s="64"/>
      <c r="Z89" s="64"/>
      <c r="AA89" s="64"/>
      <c r="AB89" s="64"/>
      <c r="AC89" s="64"/>
      <c r="AD89" s="64"/>
      <c r="AE89" s="64"/>
      <c r="AF89" s="64"/>
      <c r="AG89" s="64"/>
      <c r="AH89" s="64"/>
      <c r="AI89" s="64"/>
      <c r="AJ89" s="64"/>
      <c r="AK89" s="64"/>
      <c r="AL89" s="64"/>
      <c r="AM89" s="64"/>
      <c r="AN89" s="64"/>
      <c r="AO89" s="64"/>
      <c r="AP89" s="64"/>
      <c r="AQ89" s="64"/>
      <c r="AR89" s="64"/>
      <c r="AS89" s="64"/>
      <c r="AT89" s="64"/>
      <c r="AU89" s="64"/>
      <c r="AV89" s="64"/>
      <c r="AW89" s="64"/>
      <c r="AX89" s="64"/>
      <c r="AY89" s="64"/>
      <c r="AZ89" s="64"/>
      <c r="BA89" s="64"/>
      <c r="BB89" s="64"/>
      <c r="BC89" s="64"/>
      <c r="BD89" s="64"/>
      <c r="BE89" s="64"/>
      <c r="BF89" s="64"/>
      <c r="BG89" s="64"/>
      <c r="BH89" s="64"/>
      <c r="BI89" s="64"/>
      <c r="BJ89" s="64"/>
      <c r="BK89" s="64"/>
      <c r="BL89" s="64"/>
      <c r="BM89" s="64"/>
      <c r="BN89" s="64"/>
      <c r="BO89" s="64"/>
      <c r="BP89" s="64"/>
      <c r="BQ89" s="64"/>
      <c r="BR89" s="64"/>
      <c r="BS89" s="64"/>
      <c r="BT89" s="64"/>
      <c r="BU89" s="64"/>
      <c r="BV89" s="64"/>
      <c r="BW89" s="64"/>
      <c r="BX89" s="64"/>
      <c r="BY89" s="64"/>
      <c r="BZ89" s="64"/>
      <c r="CA89" s="64"/>
      <c r="CB89" s="64"/>
      <c r="CC89" s="64"/>
      <c r="CD89" s="64"/>
      <c r="CE89" s="64"/>
      <c r="CF89" s="64"/>
      <c r="CG89" s="64"/>
      <c r="CH89" s="64"/>
      <c r="CI89" s="64"/>
      <c r="CJ89" s="64"/>
      <c r="CK89" s="64"/>
      <c r="CL89" s="64"/>
      <c r="CM89" s="64"/>
      <c r="CN89" s="64"/>
      <c r="CO89" s="64"/>
      <c r="CP89" s="64"/>
      <c r="CQ89" s="64"/>
      <c r="CR89" s="64"/>
      <c r="CS89" s="64"/>
      <c r="CT89" s="64"/>
      <c r="CU89" s="64"/>
      <c r="CV89" s="64"/>
      <c r="CW89" s="64"/>
      <c r="CX89" s="64"/>
      <c r="CY89" s="64"/>
      <c r="CZ89" s="64"/>
      <c r="DA89" s="64"/>
      <c r="DB89" s="64"/>
      <c r="DC89" s="64"/>
      <c r="DD89" s="64"/>
    </row>
    <row r="90" spans="1:108" s="2" customFormat="1" ht="14.25" x14ac:dyDescent="0.3">
      <c r="A90" s="26" t="s">
        <v>560</v>
      </c>
      <c r="B90" s="2">
        <v>4665014</v>
      </c>
      <c r="C90" s="2">
        <v>2560</v>
      </c>
      <c r="D90" s="2">
        <v>4</v>
      </c>
      <c r="E90" s="2">
        <v>7</v>
      </c>
      <c r="F90" s="318" t="s">
        <v>90</v>
      </c>
      <c r="G90" s="28"/>
      <c r="H90" s="28">
        <v>8000</v>
      </c>
      <c r="I90" s="36">
        <f t="shared" si="2"/>
        <v>1354621.98</v>
      </c>
      <c r="J90" s="6"/>
      <c r="K90" s="37">
        <v>8000</v>
      </c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64"/>
      <c r="W90" s="64"/>
      <c r="X90" s="64"/>
      <c r="Y90" s="64"/>
      <c r="Z90" s="64"/>
      <c r="AA90" s="64"/>
      <c r="AB90" s="64"/>
      <c r="AC90" s="64"/>
      <c r="AD90" s="64"/>
      <c r="AE90" s="64"/>
      <c r="AF90" s="64"/>
      <c r="AG90" s="64"/>
      <c r="AH90" s="64"/>
      <c r="AI90" s="64"/>
      <c r="AJ90" s="64"/>
      <c r="AK90" s="64"/>
      <c r="AL90" s="64"/>
      <c r="AM90" s="64"/>
      <c r="AN90" s="64"/>
      <c r="AO90" s="64"/>
      <c r="AP90" s="64"/>
      <c r="AQ90" s="64"/>
      <c r="AR90" s="64"/>
      <c r="AS90" s="64"/>
      <c r="AT90" s="64"/>
      <c r="AU90" s="64"/>
      <c r="AV90" s="64"/>
      <c r="AW90" s="64"/>
      <c r="AX90" s="64"/>
      <c r="AY90" s="64"/>
      <c r="AZ90" s="64"/>
      <c r="BA90" s="64"/>
      <c r="BB90" s="64"/>
      <c r="BC90" s="64"/>
      <c r="BD90" s="64"/>
      <c r="BE90" s="64"/>
      <c r="BF90" s="64"/>
      <c r="BG90" s="64"/>
      <c r="BH90" s="64"/>
      <c r="BI90" s="64"/>
      <c r="BJ90" s="64"/>
      <c r="BK90" s="64"/>
      <c r="BL90" s="64"/>
      <c r="BM90" s="64"/>
      <c r="BN90" s="64"/>
      <c r="BO90" s="64"/>
      <c r="BP90" s="64"/>
      <c r="BQ90" s="64"/>
      <c r="BR90" s="64"/>
      <c r="BS90" s="64"/>
      <c r="BT90" s="64"/>
      <c r="BU90" s="64"/>
      <c r="BV90" s="64"/>
      <c r="BW90" s="64"/>
      <c r="BX90" s="64"/>
      <c r="BY90" s="64"/>
      <c r="BZ90" s="64"/>
      <c r="CA90" s="64"/>
      <c r="CB90" s="64"/>
      <c r="CC90" s="64"/>
      <c r="CD90" s="64"/>
      <c r="CE90" s="64"/>
      <c r="CF90" s="64"/>
      <c r="CG90" s="64"/>
      <c r="CH90" s="64"/>
      <c r="CI90" s="64"/>
      <c r="CJ90" s="64"/>
      <c r="CK90" s="64"/>
      <c r="CL90" s="64"/>
      <c r="CM90" s="64"/>
      <c r="CN90" s="64"/>
      <c r="CO90" s="64"/>
      <c r="CP90" s="64"/>
      <c r="CQ90" s="64"/>
      <c r="CR90" s="64"/>
      <c r="CS90" s="64"/>
      <c r="CT90" s="64"/>
      <c r="CU90" s="64"/>
      <c r="CV90" s="64"/>
      <c r="CW90" s="64"/>
      <c r="CX90" s="64"/>
      <c r="CY90" s="64"/>
      <c r="CZ90" s="64"/>
      <c r="DA90" s="64"/>
      <c r="DB90" s="64"/>
      <c r="DC90" s="64"/>
      <c r="DD90" s="64"/>
    </row>
    <row r="91" spans="1:108" s="2" customFormat="1" ht="14.25" x14ac:dyDescent="0.3">
      <c r="A91" s="26" t="s">
        <v>560</v>
      </c>
      <c r="B91" s="27" t="s">
        <v>567</v>
      </c>
      <c r="C91" s="27"/>
      <c r="D91" s="8"/>
      <c r="E91" s="8"/>
      <c r="F91" s="316" t="s">
        <v>457</v>
      </c>
      <c r="G91" s="28">
        <v>200000</v>
      </c>
      <c r="H91" s="28">
        <v>0</v>
      </c>
      <c r="I91" s="36">
        <f t="shared" si="2"/>
        <v>1154621.98</v>
      </c>
      <c r="J91" s="6"/>
      <c r="K91" s="37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64"/>
      <c r="W91" s="64"/>
      <c r="X91" s="64"/>
      <c r="Y91" s="64"/>
      <c r="Z91" s="64"/>
      <c r="AA91" s="64"/>
      <c r="AB91" s="64"/>
      <c r="AC91" s="64"/>
      <c r="AD91" s="64"/>
      <c r="AE91" s="64"/>
      <c r="AF91" s="64"/>
      <c r="AG91" s="64"/>
      <c r="AH91" s="64"/>
      <c r="AI91" s="64"/>
      <c r="AJ91" s="64"/>
      <c r="AK91" s="64"/>
      <c r="AL91" s="64"/>
      <c r="AM91" s="64"/>
      <c r="AN91" s="64"/>
      <c r="AO91" s="64"/>
      <c r="AP91" s="64"/>
      <c r="AQ91" s="64"/>
      <c r="AR91" s="64"/>
      <c r="AS91" s="64"/>
      <c r="AT91" s="64"/>
      <c r="AU91" s="64"/>
      <c r="AV91" s="64"/>
      <c r="AW91" s="64"/>
      <c r="AX91" s="64"/>
      <c r="AY91" s="64"/>
      <c r="AZ91" s="64"/>
      <c r="BA91" s="64"/>
      <c r="BB91" s="64"/>
      <c r="BC91" s="64"/>
      <c r="BD91" s="64"/>
      <c r="BE91" s="64"/>
      <c r="BF91" s="64"/>
      <c r="BG91" s="64"/>
      <c r="BH91" s="64"/>
      <c r="BI91" s="64"/>
      <c r="BJ91" s="64"/>
      <c r="BK91" s="64"/>
      <c r="BL91" s="64"/>
      <c r="BM91" s="64"/>
      <c r="BN91" s="64"/>
      <c r="BO91" s="64"/>
      <c r="BP91" s="64"/>
      <c r="BQ91" s="64"/>
      <c r="BR91" s="64"/>
      <c r="BS91" s="64"/>
      <c r="BT91" s="64"/>
      <c r="BU91" s="64"/>
      <c r="BV91" s="64"/>
      <c r="BW91" s="64"/>
      <c r="BX91" s="64"/>
      <c r="BY91" s="64"/>
      <c r="BZ91" s="64"/>
      <c r="CA91" s="64"/>
      <c r="CB91" s="64"/>
      <c r="CC91" s="64"/>
      <c r="CD91" s="64"/>
      <c r="CE91" s="64"/>
      <c r="CF91" s="64"/>
      <c r="CG91" s="64"/>
      <c r="CH91" s="64"/>
      <c r="CI91" s="64"/>
      <c r="CJ91" s="64"/>
      <c r="CK91" s="64"/>
      <c r="CL91" s="64"/>
      <c r="CM91" s="64"/>
      <c r="CN91" s="64"/>
      <c r="CO91" s="64"/>
      <c r="CP91" s="64"/>
      <c r="CQ91" s="64"/>
      <c r="CR91" s="64"/>
      <c r="CS91" s="64"/>
      <c r="CT91" s="64"/>
      <c r="CU91" s="64"/>
      <c r="CV91" s="64"/>
      <c r="CW91" s="64"/>
      <c r="CX91" s="64"/>
      <c r="CY91" s="64"/>
      <c r="CZ91" s="64"/>
      <c r="DA91" s="64"/>
      <c r="DB91" s="64"/>
      <c r="DC91" s="64"/>
      <c r="DD91" s="64"/>
    </row>
    <row r="92" spans="1:108" s="2" customFormat="1" ht="14.25" x14ac:dyDescent="0.3">
      <c r="A92" s="26" t="s">
        <v>560</v>
      </c>
      <c r="B92" s="33" t="s">
        <v>568</v>
      </c>
      <c r="C92" s="27"/>
      <c r="D92" s="8"/>
      <c r="E92" s="8"/>
      <c r="F92" s="316" t="s">
        <v>86</v>
      </c>
      <c r="G92" s="28">
        <v>100</v>
      </c>
      <c r="H92" s="28">
        <v>0</v>
      </c>
      <c r="I92" s="36">
        <f t="shared" si="2"/>
        <v>1154521.98</v>
      </c>
      <c r="J92" s="6"/>
      <c r="K92" s="37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64"/>
      <c r="W92" s="64"/>
      <c r="X92" s="64"/>
      <c r="Y92" s="64"/>
      <c r="Z92" s="64"/>
      <c r="AA92" s="64"/>
      <c r="AB92" s="64"/>
      <c r="AC92" s="64"/>
      <c r="AD92" s="64"/>
      <c r="AE92" s="64"/>
      <c r="AF92" s="64"/>
      <c r="AG92" s="64"/>
      <c r="AH92" s="64"/>
      <c r="AI92" s="64"/>
      <c r="AJ92" s="64"/>
      <c r="AK92" s="64"/>
      <c r="AL92" s="64"/>
      <c r="AM92" s="64"/>
      <c r="AN92" s="64"/>
      <c r="AO92" s="64"/>
      <c r="AP92" s="64"/>
      <c r="AQ92" s="64"/>
      <c r="AR92" s="64"/>
      <c r="AS92" s="64"/>
      <c r="AT92" s="64"/>
      <c r="AU92" s="64"/>
      <c r="AV92" s="64"/>
      <c r="AW92" s="64"/>
      <c r="AX92" s="64"/>
      <c r="AY92" s="64"/>
      <c r="AZ92" s="64"/>
      <c r="BA92" s="64"/>
      <c r="BB92" s="64"/>
      <c r="BC92" s="64"/>
      <c r="BD92" s="64"/>
      <c r="BE92" s="64"/>
      <c r="BF92" s="64"/>
      <c r="BG92" s="64"/>
      <c r="BH92" s="64"/>
      <c r="BI92" s="64"/>
      <c r="BJ92" s="64"/>
      <c r="BK92" s="64"/>
      <c r="BL92" s="64"/>
      <c r="BM92" s="64"/>
      <c r="BN92" s="64"/>
      <c r="BO92" s="64"/>
      <c r="BP92" s="64"/>
      <c r="BQ92" s="64"/>
      <c r="BR92" s="64"/>
      <c r="BS92" s="64"/>
      <c r="BT92" s="64"/>
      <c r="BU92" s="64"/>
      <c r="BV92" s="64"/>
      <c r="BW92" s="64"/>
      <c r="BX92" s="64"/>
      <c r="BY92" s="64"/>
      <c r="BZ92" s="64"/>
      <c r="CA92" s="64"/>
      <c r="CB92" s="64"/>
      <c r="CC92" s="64"/>
      <c r="CD92" s="64"/>
      <c r="CE92" s="64"/>
      <c r="CF92" s="64"/>
      <c r="CG92" s="64"/>
      <c r="CH92" s="64"/>
      <c r="CI92" s="64"/>
      <c r="CJ92" s="64"/>
      <c r="CK92" s="64"/>
      <c r="CL92" s="64"/>
      <c r="CM92" s="64"/>
      <c r="CN92" s="64"/>
      <c r="CO92" s="64"/>
      <c r="CP92" s="64"/>
      <c r="CQ92" s="64"/>
      <c r="CR92" s="64"/>
      <c r="CS92" s="64"/>
      <c r="CT92" s="64"/>
      <c r="CU92" s="64"/>
      <c r="CV92" s="64"/>
      <c r="CW92" s="64"/>
      <c r="CX92" s="64"/>
      <c r="CY92" s="64"/>
      <c r="CZ92" s="64"/>
      <c r="DA92" s="64"/>
      <c r="DB92" s="64"/>
      <c r="DC92" s="64"/>
      <c r="DD92" s="64"/>
    </row>
    <row r="93" spans="1:108" s="32" customFormat="1" ht="14.25" x14ac:dyDescent="0.3">
      <c r="A93" s="26" t="s">
        <v>573</v>
      </c>
      <c r="B93" s="33" t="s">
        <v>569</v>
      </c>
      <c r="C93" s="299"/>
      <c r="D93" s="300"/>
      <c r="E93" s="300"/>
      <c r="F93" s="29" t="s">
        <v>807</v>
      </c>
      <c r="G93" s="28">
        <v>60000</v>
      </c>
      <c r="H93" s="28">
        <v>0</v>
      </c>
      <c r="I93" s="36">
        <f t="shared" si="2"/>
        <v>1094521.98</v>
      </c>
      <c r="J93" s="39"/>
      <c r="K93" s="38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5"/>
      <c r="BR93" s="65"/>
      <c r="BS93" s="65"/>
      <c r="BT93" s="65"/>
      <c r="BU93" s="65"/>
      <c r="BV93" s="65"/>
      <c r="BW93" s="65"/>
      <c r="BX93" s="65"/>
      <c r="BY93" s="65"/>
      <c r="BZ93" s="65"/>
      <c r="CA93" s="65"/>
      <c r="CB93" s="65"/>
      <c r="CC93" s="65"/>
      <c r="CD93" s="65"/>
      <c r="CE93" s="65"/>
      <c r="CF93" s="65"/>
      <c r="CG93" s="65"/>
      <c r="CH93" s="65"/>
      <c r="CI93" s="65"/>
      <c r="CJ93" s="65"/>
      <c r="CK93" s="65"/>
      <c r="CL93" s="65"/>
      <c r="CM93" s="65"/>
      <c r="CN93" s="65"/>
      <c r="CO93" s="65"/>
      <c r="CP93" s="65"/>
      <c r="CQ93" s="65"/>
      <c r="CR93" s="65"/>
      <c r="CS93" s="65"/>
      <c r="CT93" s="65"/>
      <c r="CU93" s="65"/>
      <c r="CV93" s="65"/>
      <c r="CW93" s="65"/>
      <c r="CX93" s="65"/>
      <c r="CY93" s="65"/>
      <c r="CZ93" s="65"/>
      <c r="DA93" s="65"/>
      <c r="DB93" s="65"/>
      <c r="DC93" s="65"/>
      <c r="DD93" s="65"/>
    </row>
    <row r="94" spans="1:108" s="2" customFormat="1" ht="14.25" x14ac:dyDescent="0.3">
      <c r="A94" s="26" t="s">
        <v>573</v>
      </c>
      <c r="B94" s="33" t="s">
        <v>570</v>
      </c>
      <c r="C94" s="27"/>
      <c r="D94" s="8"/>
      <c r="E94" s="8"/>
      <c r="F94" s="29" t="s">
        <v>99</v>
      </c>
      <c r="G94" s="28"/>
      <c r="H94" s="28">
        <v>12000</v>
      </c>
      <c r="I94" s="36">
        <f t="shared" si="2"/>
        <v>1106521.98</v>
      </c>
      <c r="J94" s="6"/>
      <c r="K94" s="37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64"/>
      <c r="W94" s="64"/>
      <c r="X94" s="64"/>
      <c r="Y94" s="64"/>
      <c r="Z94" s="64"/>
      <c r="AA94" s="64"/>
      <c r="AB94" s="64"/>
      <c r="AC94" s="64"/>
      <c r="AD94" s="64"/>
      <c r="AE94" s="64"/>
      <c r="AF94" s="64"/>
      <c r="AG94" s="64"/>
      <c r="AH94" s="64"/>
      <c r="AI94" s="64"/>
      <c r="AJ94" s="64"/>
      <c r="AK94" s="64"/>
      <c r="AL94" s="64"/>
      <c r="AM94" s="64"/>
      <c r="AN94" s="64"/>
      <c r="AO94" s="64"/>
      <c r="AP94" s="64"/>
      <c r="AQ94" s="64"/>
      <c r="AR94" s="64"/>
      <c r="AS94" s="64"/>
      <c r="AT94" s="64"/>
      <c r="AU94" s="64"/>
      <c r="AV94" s="64"/>
      <c r="AW94" s="64"/>
      <c r="AX94" s="64"/>
      <c r="AY94" s="64"/>
      <c r="AZ94" s="64"/>
      <c r="BA94" s="64"/>
      <c r="BB94" s="64"/>
      <c r="BC94" s="64"/>
      <c r="BD94" s="64"/>
      <c r="BE94" s="64"/>
      <c r="BF94" s="64"/>
      <c r="BG94" s="64"/>
      <c r="BH94" s="64"/>
      <c r="BI94" s="64"/>
      <c r="BJ94" s="64"/>
      <c r="BK94" s="64"/>
      <c r="BL94" s="64"/>
      <c r="BM94" s="64"/>
      <c r="BN94" s="64"/>
      <c r="BO94" s="64"/>
      <c r="BP94" s="64"/>
      <c r="BQ94" s="64"/>
      <c r="BR94" s="64"/>
      <c r="BS94" s="64"/>
      <c r="BT94" s="64"/>
      <c r="BU94" s="64"/>
      <c r="BV94" s="64"/>
      <c r="BW94" s="64"/>
      <c r="BX94" s="64"/>
      <c r="BY94" s="64"/>
      <c r="BZ94" s="64"/>
      <c r="CA94" s="64"/>
      <c r="CB94" s="64"/>
      <c r="CC94" s="64"/>
      <c r="CD94" s="64"/>
      <c r="CE94" s="64"/>
      <c r="CF94" s="64"/>
      <c r="CG94" s="64"/>
      <c r="CH94" s="64"/>
      <c r="CI94" s="64"/>
      <c r="CJ94" s="64"/>
      <c r="CK94" s="64"/>
      <c r="CL94" s="64"/>
      <c r="CM94" s="64"/>
      <c r="CN94" s="64"/>
      <c r="CO94" s="64"/>
      <c r="CP94" s="64"/>
      <c r="CQ94" s="64"/>
      <c r="CR94" s="64"/>
      <c r="CS94" s="64"/>
      <c r="CT94" s="64"/>
      <c r="CU94" s="64"/>
      <c r="CV94" s="64"/>
      <c r="CW94" s="64"/>
      <c r="CX94" s="64"/>
      <c r="CY94" s="64"/>
      <c r="CZ94" s="64"/>
      <c r="DA94" s="64"/>
      <c r="DB94" s="64"/>
      <c r="DC94" s="64"/>
      <c r="DD94" s="64"/>
    </row>
    <row r="95" spans="1:108" s="2" customFormat="1" ht="14.25" x14ac:dyDescent="0.3">
      <c r="A95" s="26" t="s">
        <v>573</v>
      </c>
      <c r="B95" s="33" t="s">
        <v>571</v>
      </c>
      <c r="C95" s="27" t="s">
        <v>732</v>
      </c>
      <c r="D95" s="8">
        <v>8</v>
      </c>
      <c r="E95" s="8">
        <v>13</v>
      </c>
      <c r="F95" s="2" t="s">
        <v>731</v>
      </c>
      <c r="G95" s="28"/>
      <c r="H95" s="28">
        <v>6000</v>
      </c>
      <c r="I95" s="36">
        <f t="shared" si="2"/>
        <v>1112521.98</v>
      </c>
      <c r="J95" s="6"/>
      <c r="K95" s="37">
        <v>6000</v>
      </c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64"/>
      <c r="W95" s="64"/>
      <c r="X95" s="64"/>
      <c r="Y95" s="64"/>
      <c r="Z95" s="64"/>
      <c r="AA95" s="64"/>
      <c r="AB95" s="64"/>
      <c r="AC95" s="64"/>
      <c r="AD95" s="64"/>
      <c r="AE95" s="64"/>
      <c r="AF95" s="64"/>
      <c r="AG95" s="64"/>
      <c r="AH95" s="64"/>
      <c r="AI95" s="64"/>
      <c r="AJ95" s="64"/>
      <c r="AK95" s="64"/>
      <c r="AL95" s="64"/>
      <c r="AM95" s="64"/>
      <c r="AN95" s="64"/>
      <c r="AO95" s="64"/>
      <c r="AP95" s="64"/>
      <c r="AQ95" s="64"/>
      <c r="AR95" s="64"/>
      <c r="AS95" s="64"/>
      <c r="AT95" s="64"/>
      <c r="AU95" s="64"/>
      <c r="AV95" s="64"/>
      <c r="AW95" s="64"/>
      <c r="AX95" s="64"/>
      <c r="AY95" s="64"/>
      <c r="AZ95" s="64"/>
      <c r="BA95" s="64"/>
      <c r="BB95" s="64"/>
      <c r="BC95" s="64"/>
      <c r="BD95" s="64"/>
      <c r="BE95" s="64"/>
      <c r="BF95" s="64"/>
      <c r="BG95" s="64"/>
      <c r="BH95" s="64"/>
      <c r="BI95" s="64"/>
      <c r="BJ95" s="64"/>
      <c r="BK95" s="64"/>
      <c r="BL95" s="64"/>
      <c r="BM95" s="64"/>
      <c r="BN95" s="64"/>
      <c r="BO95" s="64"/>
      <c r="BP95" s="64"/>
      <c r="BQ95" s="64"/>
      <c r="BR95" s="64"/>
      <c r="BS95" s="64"/>
      <c r="BT95" s="64"/>
      <c r="BU95" s="64"/>
      <c r="BV95" s="64"/>
      <c r="BW95" s="64"/>
      <c r="BX95" s="64"/>
      <c r="BY95" s="64"/>
      <c r="BZ95" s="64"/>
      <c r="CA95" s="64"/>
      <c r="CB95" s="64"/>
      <c r="CC95" s="64"/>
      <c r="CD95" s="64"/>
      <c r="CE95" s="64"/>
      <c r="CF95" s="64"/>
      <c r="CG95" s="64"/>
      <c r="CH95" s="64"/>
      <c r="CI95" s="64"/>
      <c r="CJ95" s="64"/>
      <c r="CK95" s="64"/>
      <c r="CL95" s="64"/>
      <c r="CM95" s="64"/>
      <c r="CN95" s="64"/>
      <c r="CO95" s="64"/>
      <c r="CP95" s="64"/>
      <c r="CQ95" s="64"/>
      <c r="CR95" s="64"/>
      <c r="CS95" s="64"/>
      <c r="CT95" s="64"/>
      <c r="CU95" s="64"/>
      <c r="CV95" s="64"/>
      <c r="CW95" s="64"/>
      <c r="CX95" s="64"/>
      <c r="CY95" s="64"/>
      <c r="CZ95" s="64"/>
      <c r="DA95" s="64"/>
      <c r="DB95" s="64"/>
      <c r="DC95" s="64"/>
      <c r="DD95" s="64"/>
    </row>
    <row r="96" spans="1:108" s="2" customFormat="1" ht="14.25" x14ac:dyDescent="0.3">
      <c r="A96" s="26" t="s">
        <v>573</v>
      </c>
      <c r="B96" s="2">
        <v>21364205</v>
      </c>
      <c r="C96" s="27" t="s">
        <v>733</v>
      </c>
      <c r="D96" s="8">
        <v>2</v>
      </c>
      <c r="E96" s="8">
        <v>3</v>
      </c>
      <c r="F96" s="2" t="s">
        <v>734</v>
      </c>
      <c r="G96" s="28"/>
      <c r="H96" s="28">
        <v>8210</v>
      </c>
      <c r="I96" s="36">
        <f t="shared" si="2"/>
        <v>1120731.98</v>
      </c>
      <c r="J96" s="6"/>
      <c r="K96" s="37">
        <v>8022</v>
      </c>
      <c r="L96" s="28"/>
      <c r="M96" s="28"/>
      <c r="N96" s="28"/>
      <c r="O96" s="28"/>
      <c r="P96" s="28">
        <v>188</v>
      </c>
      <c r="Q96" s="28"/>
      <c r="R96" s="28"/>
      <c r="S96" s="28"/>
      <c r="T96" s="28"/>
      <c r="U96" s="28"/>
      <c r="V96" s="64"/>
      <c r="W96" s="64"/>
      <c r="X96" s="64"/>
      <c r="Y96" s="64"/>
      <c r="Z96" s="64"/>
      <c r="AA96" s="64"/>
      <c r="AB96" s="64"/>
      <c r="AC96" s="64"/>
      <c r="AD96" s="64"/>
      <c r="AE96" s="64"/>
      <c r="AF96" s="64"/>
      <c r="AG96" s="64"/>
      <c r="AH96" s="64"/>
      <c r="AI96" s="64"/>
      <c r="AJ96" s="64"/>
      <c r="AK96" s="64"/>
      <c r="AL96" s="64"/>
      <c r="AM96" s="64"/>
      <c r="AN96" s="64"/>
      <c r="AO96" s="64"/>
      <c r="AP96" s="64"/>
      <c r="AQ96" s="64"/>
      <c r="AR96" s="64"/>
      <c r="AS96" s="64"/>
      <c r="AT96" s="64"/>
      <c r="AU96" s="64"/>
      <c r="AV96" s="64"/>
      <c r="AW96" s="64"/>
      <c r="AX96" s="64"/>
      <c r="AY96" s="64"/>
      <c r="AZ96" s="64"/>
      <c r="BA96" s="64"/>
      <c r="BB96" s="64"/>
      <c r="BC96" s="64"/>
      <c r="BD96" s="64"/>
      <c r="BE96" s="64"/>
      <c r="BF96" s="64"/>
      <c r="BG96" s="64"/>
      <c r="BH96" s="64"/>
      <c r="BI96" s="64"/>
      <c r="BJ96" s="64"/>
      <c r="BK96" s="64"/>
      <c r="BL96" s="64"/>
      <c r="BM96" s="64"/>
      <c r="BN96" s="64"/>
      <c r="BO96" s="64"/>
      <c r="BP96" s="64"/>
      <c r="BQ96" s="64"/>
      <c r="BR96" s="64"/>
      <c r="BS96" s="64"/>
      <c r="BT96" s="64"/>
      <c r="BU96" s="64"/>
      <c r="BV96" s="64"/>
      <c r="BW96" s="64"/>
      <c r="BX96" s="64"/>
      <c r="BY96" s="64"/>
      <c r="BZ96" s="64"/>
      <c r="CA96" s="64"/>
      <c r="CB96" s="64"/>
      <c r="CC96" s="64"/>
      <c r="CD96" s="64"/>
      <c r="CE96" s="64"/>
      <c r="CF96" s="64"/>
      <c r="CG96" s="64"/>
      <c r="CH96" s="64"/>
      <c r="CI96" s="64"/>
      <c r="CJ96" s="64"/>
      <c r="CK96" s="64"/>
      <c r="CL96" s="64"/>
      <c r="CM96" s="64"/>
      <c r="CN96" s="64"/>
      <c r="CO96" s="64"/>
      <c r="CP96" s="64"/>
      <c r="CQ96" s="64"/>
      <c r="CR96" s="64"/>
      <c r="CS96" s="64"/>
      <c r="CT96" s="64"/>
      <c r="CU96" s="64"/>
      <c r="CV96" s="64"/>
      <c r="CW96" s="64"/>
      <c r="CX96" s="64"/>
      <c r="CY96" s="64"/>
      <c r="CZ96" s="64"/>
      <c r="DA96" s="64"/>
      <c r="DB96" s="64"/>
      <c r="DC96" s="64"/>
      <c r="DD96" s="64"/>
    </row>
    <row r="97" spans="1:108" s="2" customFormat="1" ht="14.25" x14ac:dyDescent="0.3">
      <c r="A97" s="26" t="s">
        <v>573</v>
      </c>
      <c r="B97" s="33" t="s">
        <v>572</v>
      </c>
      <c r="C97" s="27" t="s">
        <v>735</v>
      </c>
      <c r="D97" s="8">
        <v>12</v>
      </c>
      <c r="E97" s="8">
        <v>4</v>
      </c>
      <c r="F97" s="29" t="s">
        <v>93</v>
      </c>
      <c r="G97" s="28"/>
      <c r="H97" s="28">
        <v>4000</v>
      </c>
      <c r="I97" s="36">
        <f t="shared" si="2"/>
        <v>1124731.98</v>
      </c>
      <c r="J97" s="6"/>
      <c r="K97" s="37">
        <v>4000</v>
      </c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64"/>
      <c r="W97" s="64"/>
      <c r="X97" s="64"/>
      <c r="Y97" s="64"/>
      <c r="Z97" s="64"/>
      <c r="AA97" s="64"/>
      <c r="AB97" s="64"/>
      <c r="AC97" s="64"/>
      <c r="AD97" s="64"/>
      <c r="AE97" s="64"/>
      <c r="AF97" s="64"/>
      <c r="AG97" s="64"/>
      <c r="AH97" s="64"/>
      <c r="AI97" s="64"/>
      <c r="AJ97" s="64"/>
      <c r="AK97" s="64"/>
      <c r="AL97" s="64"/>
      <c r="AM97" s="64"/>
      <c r="AN97" s="64"/>
      <c r="AO97" s="64"/>
      <c r="AP97" s="64"/>
      <c r="AQ97" s="64"/>
      <c r="AR97" s="64"/>
      <c r="AS97" s="64"/>
      <c r="AT97" s="64"/>
      <c r="AU97" s="64"/>
      <c r="AV97" s="64"/>
      <c r="AW97" s="64"/>
      <c r="AX97" s="64"/>
      <c r="AY97" s="64"/>
      <c r="AZ97" s="64"/>
      <c r="BA97" s="64"/>
      <c r="BB97" s="64"/>
      <c r="BC97" s="64"/>
      <c r="BD97" s="64"/>
      <c r="BE97" s="64"/>
      <c r="BF97" s="64"/>
      <c r="BG97" s="64"/>
      <c r="BH97" s="64"/>
      <c r="BI97" s="64"/>
      <c r="BJ97" s="64"/>
      <c r="BK97" s="64"/>
      <c r="BL97" s="64"/>
      <c r="BM97" s="64"/>
      <c r="BN97" s="64"/>
      <c r="BO97" s="64"/>
      <c r="BP97" s="64"/>
      <c r="BQ97" s="64"/>
      <c r="BR97" s="64"/>
      <c r="BS97" s="64"/>
      <c r="BT97" s="64"/>
      <c r="BU97" s="64"/>
      <c r="BV97" s="64"/>
      <c r="BW97" s="64"/>
      <c r="BX97" s="64"/>
      <c r="BY97" s="64"/>
      <c r="BZ97" s="64"/>
      <c r="CA97" s="64"/>
      <c r="CB97" s="64"/>
      <c r="CC97" s="64"/>
      <c r="CD97" s="64"/>
      <c r="CE97" s="64"/>
      <c r="CF97" s="64"/>
      <c r="CG97" s="64"/>
      <c r="CH97" s="64"/>
      <c r="CI97" s="64"/>
      <c r="CJ97" s="64"/>
      <c r="CK97" s="64"/>
      <c r="CL97" s="64"/>
      <c r="CM97" s="64"/>
      <c r="CN97" s="64"/>
      <c r="CO97" s="64"/>
      <c r="CP97" s="64"/>
      <c r="CQ97" s="64"/>
      <c r="CR97" s="64"/>
      <c r="CS97" s="64"/>
      <c r="CT97" s="64"/>
      <c r="CU97" s="64"/>
      <c r="CV97" s="64"/>
      <c r="CW97" s="64"/>
      <c r="CX97" s="64"/>
      <c r="CY97" s="64"/>
      <c r="CZ97" s="64"/>
      <c r="DA97" s="64"/>
      <c r="DB97" s="64"/>
      <c r="DC97" s="64"/>
      <c r="DD97" s="64"/>
    </row>
    <row r="98" spans="1:108" s="2" customFormat="1" ht="14.25" x14ac:dyDescent="0.3">
      <c r="A98" s="26" t="s">
        <v>573</v>
      </c>
      <c r="B98" s="33" t="s">
        <v>574</v>
      </c>
      <c r="C98" s="27" t="s">
        <v>736</v>
      </c>
      <c r="D98" s="8">
        <v>9</v>
      </c>
      <c r="E98" s="8">
        <v>8</v>
      </c>
      <c r="F98" s="29" t="s">
        <v>449</v>
      </c>
      <c r="G98" s="28"/>
      <c r="H98" s="28">
        <v>8000</v>
      </c>
      <c r="I98" s="36">
        <f t="shared" si="2"/>
        <v>1132731.98</v>
      </c>
      <c r="J98" s="6"/>
      <c r="K98" s="37">
        <v>8000</v>
      </c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64"/>
      <c r="W98" s="64"/>
      <c r="X98" s="64"/>
      <c r="Y98" s="64"/>
      <c r="Z98" s="64"/>
      <c r="AA98" s="64"/>
      <c r="AB98" s="64"/>
      <c r="AC98" s="64"/>
      <c r="AD98" s="64"/>
      <c r="AE98" s="64"/>
      <c r="AF98" s="64"/>
      <c r="AG98" s="64"/>
      <c r="AH98" s="64"/>
      <c r="AI98" s="64"/>
      <c r="AJ98" s="64"/>
      <c r="AK98" s="64"/>
      <c r="AL98" s="64"/>
      <c r="AM98" s="64"/>
      <c r="AN98" s="64"/>
      <c r="AO98" s="64"/>
      <c r="AP98" s="64"/>
      <c r="AQ98" s="64"/>
      <c r="AR98" s="64"/>
      <c r="AS98" s="64"/>
      <c r="AT98" s="64"/>
      <c r="AU98" s="64"/>
      <c r="AV98" s="64"/>
      <c r="AW98" s="64"/>
      <c r="AX98" s="64"/>
      <c r="AY98" s="64"/>
      <c r="AZ98" s="64"/>
      <c r="BA98" s="64"/>
      <c r="BB98" s="64"/>
      <c r="BC98" s="64"/>
      <c r="BD98" s="64"/>
      <c r="BE98" s="64"/>
      <c r="BF98" s="64"/>
      <c r="BG98" s="64"/>
      <c r="BH98" s="64"/>
      <c r="BI98" s="64"/>
      <c r="BJ98" s="64"/>
      <c r="BK98" s="64"/>
      <c r="BL98" s="64"/>
      <c r="BM98" s="64"/>
      <c r="BN98" s="64"/>
      <c r="BO98" s="64"/>
      <c r="BP98" s="64"/>
      <c r="BQ98" s="64"/>
      <c r="BR98" s="64"/>
      <c r="BS98" s="64"/>
      <c r="BT98" s="64"/>
      <c r="BU98" s="64"/>
      <c r="BV98" s="64"/>
      <c r="BW98" s="64"/>
      <c r="BX98" s="64"/>
      <c r="BY98" s="64"/>
      <c r="BZ98" s="64"/>
      <c r="CA98" s="64"/>
      <c r="CB98" s="64"/>
      <c r="CC98" s="64"/>
      <c r="CD98" s="64"/>
      <c r="CE98" s="64"/>
      <c r="CF98" s="64"/>
      <c r="CG98" s="64"/>
      <c r="CH98" s="64"/>
      <c r="CI98" s="64"/>
      <c r="CJ98" s="64"/>
      <c r="CK98" s="64"/>
      <c r="CL98" s="64"/>
      <c r="CM98" s="64"/>
      <c r="CN98" s="64"/>
      <c r="CO98" s="64"/>
      <c r="CP98" s="64"/>
      <c r="CQ98" s="64"/>
      <c r="CR98" s="64"/>
      <c r="CS98" s="64"/>
      <c r="CT98" s="64"/>
      <c r="CU98" s="64"/>
      <c r="CV98" s="64"/>
      <c r="CW98" s="64"/>
      <c r="CX98" s="64"/>
      <c r="CY98" s="64"/>
      <c r="CZ98" s="64"/>
      <c r="DA98" s="64"/>
      <c r="DB98" s="64"/>
      <c r="DC98" s="64"/>
      <c r="DD98" s="64"/>
    </row>
    <row r="99" spans="1:108" s="2" customFormat="1" ht="14.25" x14ac:dyDescent="0.3">
      <c r="A99" s="26" t="s">
        <v>573</v>
      </c>
      <c r="B99" s="33" t="s">
        <v>575</v>
      </c>
      <c r="C99" s="27" t="s">
        <v>720</v>
      </c>
      <c r="D99" s="8">
        <v>12</v>
      </c>
      <c r="E99" s="8">
        <v>2</v>
      </c>
      <c r="F99" s="29" t="s">
        <v>721</v>
      </c>
      <c r="G99" s="28"/>
      <c r="H99" s="28">
        <v>6000</v>
      </c>
      <c r="I99" s="36">
        <f t="shared" si="2"/>
        <v>1138731.98</v>
      </c>
      <c r="J99" s="6"/>
      <c r="K99" s="37"/>
      <c r="L99" s="28"/>
      <c r="M99" s="28"/>
      <c r="N99" s="28"/>
      <c r="O99" s="28"/>
      <c r="P99" s="28"/>
      <c r="Q99" s="28">
        <v>6000</v>
      </c>
      <c r="R99" s="28"/>
      <c r="S99" s="28"/>
      <c r="T99" s="28"/>
      <c r="U99" s="28"/>
      <c r="V99" s="64"/>
      <c r="W99" s="64"/>
      <c r="X99" s="64"/>
      <c r="Y99" s="64"/>
      <c r="Z99" s="64"/>
      <c r="AA99" s="64"/>
      <c r="AB99" s="64"/>
      <c r="AC99" s="64"/>
      <c r="AD99" s="64"/>
      <c r="AE99" s="64"/>
      <c r="AF99" s="64"/>
      <c r="AG99" s="64"/>
      <c r="AH99" s="64"/>
      <c r="AI99" s="64"/>
      <c r="AJ99" s="64"/>
      <c r="AK99" s="64"/>
      <c r="AL99" s="64"/>
      <c r="AM99" s="64"/>
      <c r="AN99" s="64"/>
      <c r="AO99" s="64"/>
      <c r="AP99" s="64"/>
      <c r="AQ99" s="64"/>
      <c r="AR99" s="64"/>
      <c r="AS99" s="64"/>
      <c r="AT99" s="64"/>
      <c r="AU99" s="64"/>
      <c r="AV99" s="64"/>
      <c r="AW99" s="64"/>
      <c r="AX99" s="64"/>
      <c r="AY99" s="64"/>
      <c r="AZ99" s="64"/>
      <c r="BA99" s="64"/>
      <c r="BB99" s="64"/>
      <c r="BC99" s="64"/>
      <c r="BD99" s="64"/>
      <c r="BE99" s="64"/>
      <c r="BF99" s="64"/>
      <c r="BG99" s="64"/>
      <c r="BH99" s="64"/>
      <c r="BI99" s="64"/>
      <c r="BJ99" s="64"/>
      <c r="BK99" s="64"/>
      <c r="BL99" s="64"/>
      <c r="BM99" s="64"/>
      <c r="BN99" s="64"/>
      <c r="BO99" s="64"/>
      <c r="BP99" s="64"/>
      <c r="BQ99" s="64"/>
      <c r="BR99" s="64"/>
      <c r="BS99" s="64"/>
      <c r="BT99" s="64"/>
      <c r="BU99" s="64"/>
      <c r="BV99" s="64"/>
      <c r="BW99" s="64"/>
      <c r="BX99" s="64"/>
      <c r="BY99" s="64"/>
      <c r="BZ99" s="64"/>
      <c r="CA99" s="64"/>
      <c r="CB99" s="64"/>
      <c r="CC99" s="64"/>
      <c r="CD99" s="64"/>
      <c r="CE99" s="64"/>
      <c r="CF99" s="64"/>
      <c r="CG99" s="64"/>
      <c r="CH99" s="64"/>
      <c r="CI99" s="64"/>
      <c r="CJ99" s="64"/>
      <c r="CK99" s="64"/>
      <c r="CL99" s="64"/>
      <c r="CM99" s="64"/>
      <c r="CN99" s="64"/>
      <c r="CO99" s="64"/>
      <c r="CP99" s="64"/>
      <c r="CQ99" s="64"/>
      <c r="CR99" s="64"/>
      <c r="CS99" s="64"/>
      <c r="CT99" s="64"/>
      <c r="CU99" s="64"/>
      <c r="CV99" s="64"/>
      <c r="CW99" s="64"/>
      <c r="CX99" s="64"/>
      <c r="CY99" s="64"/>
      <c r="CZ99" s="64"/>
      <c r="DA99" s="64"/>
      <c r="DB99" s="64"/>
      <c r="DC99" s="64"/>
      <c r="DD99" s="64"/>
    </row>
    <row r="100" spans="1:108" s="2" customFormat="1" ht="14.25" x14ac:dyDescent="0.3">
      <c r="A100" s="26" t="s">
        <v>576</v>
      </c>
      <c r="B100" s="33" t="s">
        <v>577</v>
      </c>
      <c r="C100" s="27" t="s">
        <v>737</v>
      </c>
      <c r="D100" s="8">
        <v>9</v>
      </c>
      <c r="E100" s="8">
        <v>22</v>
      </c>
      <c r="F100" s="29" t="s">
        <v>738</v>
      </c>
      <c r="G100" s="28"/>
      <c r="H100" s="28">
        <v>15000</v>
      </c>
      <c r="I100" s="36">
        <f t="shared" si="2"/>
        <v>1153731.98</v>
      </c>
      <c r="J100" s="6"/>
      <c r="K100" s="37">
        <v>15000</v>
      </c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64"/>
      <c r="W100" s="64"/>
      <c r="X100" s="64"/>
      <c r="Y100" s="64"/>
      <c r="Z100" s="64"/>
      <c r="AA100" s="64"/>
      <c r="AB100" s="64"/>
      <c r="AC100" s="64"/>
      <c r="AD100" s="64"/>
      <c r="AE100" s="64"/>
      <c r="AF100" s="64"/>
      <c r="AG100" s="64"/>
      <c r="AH100" s="64"/>
      <c r="AI100" s="64"/>
      <c r="AJ100" s="64"/>
      <c r="AK100" s="64"/>
      <c r="AL100" s="64"/>
      <c r="AM100" s="64"/>
      <c r="AN100" s="64"/>
      <c r="AO100" s="64"/>
      <c r="AP100" s="64"/>
      <c r="AQ100" s="64"/>
      <c r="AR100" s="64"/>
      <c r="AS100" s="64"/>
      <c r="AT100" s="64"/>
      <c r="AU100" s="64"/>
      <c r="AV100" s="64"/>
      <c r="AW100" s="64"/>
      <c r="AX100" s="64"/>
      <c r="AY100" s="64"/>
      <c r="AZ100" s="64"/>
      <c r="BA100" s="64"/>
      <c r="BB100" s="64"/>
      <c r="BC100" s="64"/>
      <c r="BD100" s="64"/>
      <c r="BE100" s="64"/>
      <c r="BF100" s="64"/>
      <c r="BG100" s="64"/>
      <c r="BH100" s="64"/>
      <c r="BI100" s="64"/>
      <c r="BJ100" s="64"/>
      <c r="BK100" s="64"/>
      <c r="BL100" s="64"/>
      <c r="BM100" s="64"/>
      <c r="BN100" s="64"/>
      <c r="BO100" s="64"/>
      <c r="BP100" s="64"/>
      <c r="BQ100" s="64"/>
      <c r="BR100" s="64"/>
      <c r="BS100" s="64"/>
      <c r="BT100" s="64"/>
      <c r="BU100" s="64"/>
      <c r="BV100" s="64"/>
      <c r="BW100" s="64"/>
      <c r="BX100" s="64"/>
      <c r="BY100" s="64"/>
      <c r="BZ100" s="64"/>
      <c r="CA100" s="64"/>
      <c r="CB100" s="64"/>
      <c r="CC100" s="64"/>
      <c r="CD100" s="64"/>
      <c r="CE100" s="64"/>
      <c r="CF100" s="64"/>
      <c r="CG100" s="64"/>
      <c r="CH100" s="64"/>
      <c r="CI100" s="64"/>
      <c r="CJ100" s="64"/>
      <c r="CK100" s="64"/>
      <c r="CL100" s="64"/>
      <c r="CM100" s="64"/>
      <c r="CN100" s="64"/>
      <c r="CO100" s="64"/>
      <c r="CP100" s="64"/>
      <c r="CQ100" s="64"/>
      <c r="CR100" s="64"/>
      <c r="CS100" s="64"/>
      <c r="CT100" s="64"/>
      <c r="CU100" s="64"/>
      <c r="CV100" s="64"/>
      <c r="CW100" s="64"/>
      <c r="CX100" s="64"/>
      <c r="CY100" s="64"/>
      <c r="CZ100" s="64"/>
      <c r="DA100" s="64"/>
      <c r="DB100" s="64"/>
      <c r="DC100" s="64"/>
      <c r="DD100" s="64"/>
    </row>
    <row r="101" spans="1:108" s="2" customFormat="1" ht="14.25" x14ac:dyDescent="0.3">
      <c r="A101" s="26" t="s">
        <v>576</v>
      </c>
      <c r="B101" s="33" t="s">
        <v>578</v>
      </c>
      <c r="C101" s="27" t="s">
        <v>739</v>
      </c>
      <c r="D101" s="8">
        <v>1</v>
      </c>
      <c r="E101" s="8">
        <v>12</v>
      </c>
      <c r="F101" s="29" t="s">
        <v>740</v>
      </c>
      <c r="G101" s="28"/>
      <c r="H101" s="28">
        <v>8000</v>
      </c>
      <c r="I101" s="36">
        <f t="shared" si="2"/>
        <v>1161731.98</v>
      </c>
      <c r="J101" s="6"/>
      <c r="K101" s="37">
        <v>7990</v>
      </c>
      <c r="L101" s="28"/>
      <c r="M101" s="28"/>
      <c r="N101" s="28"/>
      <c r="O101" s="28"/>
      <c r="P101" s="28">
        <v>10</v>
      </c>
      <c r="Q101" s="28"/>
      <c r="R101" s="28"/>
      <c r="S101" s="28"/>
      <c r="T101" s="28"/>
      <c r="U101" s="28"/>
      <c r="V101" s="64"/>
      <c r="W101" s="64"/>
      <c r="X101" s="64"/>
      <c r="Y101" s="64"/>
      <c r="Z101" s="64"/>
      <c r="AA101" s="64"/>
      <c r="AB101" s="64"/>
      <c r="AC101" s="64"/>
      <c r="AD101" s="64"/>
      <c r="AE101" s="64"/>
      <c r="AF101" s="64"/>
      <c r="AG101" s="64"/>
      <c r="AH101" s="64"/>
      <c r="AI101" s="64"/>
      <c r="AJ101" s="64"/>
      <c r="AK101" s="64"/>
      <c r="AL101" s="64"/>
      <c r="AM101" s="64"/>
      <c r="AN101" s="64"/>
      <c r="AO101" s="64"/>
      <c r="AP101" s="64"/>
      <c r="AQ101" s="64"/>
      <c r="AR101" s="64"/>
      <c r="AS101" s="64"/>
      <c r="AT101" s="64"/>
      <c r="AU101" s="64"/>
      <c r="AV101" s="64"/>
      <c r="AW101" s="64"/>
      <c r="AX101" s="64"/>
      <c r="AY101" s="64"/>
      <c r="AZ101" s="64"/>
      <c r="BA101" s="64"/>
      <c r="BB101" s="64"/>
      <c r="BC101" s="64"/>
      <c r="BD101" s="64"/>
      <c r="BE101" s="64"/>
      <c r="BF101" s="64"/>
      <c r="BG101" s="64"/>
      <c r="BH101" s="64"/>
      <c r="BI101" s="64"/>
      <c r="BJ101" s="64"/>
      <c r="BK101" s="64"/>
      <c r="BL101" s="64"/>
      <c r="BM101" s="64"/>
      <c r="BN101" s="64"/>
      <c r="BO101" s="64"/>
      <c r="BP101" s="64"/>
      <c r="BQ101" s="64"/>
      <c r="BR101" s="64"/>
      <c r="BS101" s="64"/>
      <c r="BT101" s="64"/>
      <c r="BU101" s="64"/>
      <c r="BV101" s="64"/>
      <c r="BW101" s="64"/>
      <c r="BX101" s="64"/>
      <c r="BY101" s="64"/>
      <c r="BZ101" s="64"/>
      <c r="CA101" s="64"/>
      <c r="CB101" s="64"/>
      <c r="CC101" s="64"/>
      <c r="CD101" s="64"/>
      <c r="CE101" s="64"/>
      <c r="CF101" s="64"/>
      <c r="CG101" s="64"/>
      <c r="CH101" s="64"/>
      <c r="CI101" s="64"/>
      <c r="CJ101" s="64"/>
      <c r="CK101" s="64"/>
      <c r="CL101" s="64"/>
      <c r="CM101" s="64"/>
      <c r="CN101" s="64"/>
      <c r="CO101" s="64"/>
      <c r="CP101" s="64"/>
      <c r="CQ101" s="64"/>
      <c r="CR101" s="64"/>
      <c r="CS101" s="64"/>
      <c r="CT101" s="64"/>
      <c r="CU101" s="64"/>
      <c r="CV101" s="64"/>
      <c r="CW101" s="64"/>
      <c r="CX101" s="64"/>
      <c r="CY101" s="64"/>
      <c r="CZ101" s="64"/>
      <c r="DA101" s="64"/>
      <c r="DB101" s="64"/>
      <c r="DC101" s="64"/>
      <c r="DD101" s="64"/>
    </row>
    <row r="102" spans="1:108" s="2" customFormat="1" ht="14.25" x14ac:dyDescent="0.3">
      <c r="A102" s="26" t="s">
        <v>576</v>
      </c>
      <c r="B102" s="33" t="s">
        <v>579</v>
      </c>
      <c r="C102" s="27" t="s">
        <v>741</v>
      </c>
      <c r="D102" s="8">
        <v>9</v>
      </c>
      <c r="E102" s="8">
        <v>17</v>
      </c>
      <c r="F102" s="2" t="s">
        <v>742</v>
      </c>
      <c r="G102" s="28"/>
      <c r="H102" s="28">
        <v>8000</v>
      </c>
      <c r="I102" s="36">
        <f t="shared" si="2"/>
        <v>1169731.98</v>
      </c>
      <c r="J102" s="6"/>
      <c r="K102" s="37">
        <v>8000</v>
      </c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64"/>
      <c r="W102" s="64"/>
      <c r="X102" s="64"/>
      <c r="Y102" s="64"/>
      <c r="Z102" s="64"/>
      <c r="AA102" s="64"/>
      <c r="AB102" s="64"/>
      <c r="AC102" s="64"/>
      <c r="AD102" s="64"/>
      <c r="AE102" s="64"/>
      <c r="AF102" s="64"/>
      <c r="AG102" s="64"/>
      <c r="AH102" s="64"/>
      <c r="AI102" s="64"/>
      <c r="AJ102" s="64"/>
      <c r="AK102" s="64"/>
      <c r="AL102" s="64"/>
      <c r="AM102" s="64"/>
      <c r="AN102" s="64"/>
      <c r="AO102" s="64"/>
      <c r="AP102" s="64"/>
      <c r="AQ102" s="64"/>
      <c r="AR102" s="64"/>
      <c r="AS102" s="64"/>
      <c r="AT102" s="64"/>
      <c r="AU102" s="64"/>
      <c r="AV102" s="64"/>
      <c r="AW102" s="64"/>
      <c r="AX102" s="64"/>
      <c r="AY102" s="64"/>
      <c r="AZ102" s="64"/>
      <c r="BA102" s="64"/>
      <c r="BB102" s="64"/>
      <c r="BC102" s="64"/>
      <c r="BD102" s="64"/>
      <c r="BE102" s="64"/>
      <c r="BF102" s="64"/>
      <c r="BG102" s="64"/>
      <c r="BH102" s="64"/>
      <c r="BI102" s="64"/>
      <c r="BJ102" s="64"/>
      <c r="BK102" s="64"/>
      <c r="BL102" s="64"/>
      <c r="BM102" s="64"/>
      <c r="BN102" s="64"/>
      <c r="BO102" s="64"/>
      <c r="BP102" s="64"/>
      <c r="BQ102" s="64"/>
      <c r="BR102" s="64"/>
      <c r="BS102" s="64"/>
      <c r="BT102" s="64"/>
      <c r="BU102" s="64"/>
      <c r="BV102" s="64"/>
      <c r="BW102" s="64"/>
      <c r="BX102" s="64"/>
      <c r="BY102" s="64"/>
      <c r="BZ102" s="64"/>
      <c r="CA102" s="64"/>
      <c r="CB102" s="64"/>
      <c r="CC102" s="64"/>
      <c r="CD102" s="64"/>
      <c r="CE102" s="64"/>
      <c r="CF102" s="64"/>
      <c r="CG102" s="64"/>
      <c r="CH102" s="64"/>
      <c r="CI102" s="64"/>
      <c r="CJ102" s="64"/>
      <c r="CK102" s="64"/>
      <c r="CL102" s="64"/>
      <c r="CM102" s="64"/>
      <c r="CN102" s="64"/>
      <c r="CO102" s="64"/>
      <c r="CP102" s="64"/>
      <c r="CQ102" s="64"/>
      <c r="CR102" s="64"/>
      <c r="CS102" s="64"/>
      <c r="CT102" s="64"/>
      <c r="CU102" s="64"/>
      <c r="CV102" s="64"/>
      <c r="CW102" s="64"/>
      <c r="CX102" s="64"/>
      <c r="CY102" s="64"/>
      <c r="CZ102" s="64"/>
      <c r="DA102" s="64"/>
      <c r="DB102" s="64"/>
      <c r="DC102" s="64"/>
      <c r="DD102" s="64"/>
    </row>
    <row r="103" spans="1:108" s="2" customFormat="1" ht="14.25" x14ac:dyDescent="0.3">
      <c r="A103" s="26" t="s">
        <v>576</v>
      </c>
      <c r="B103" s="33" t="s">
        <v>580</v>
      </c>
      <c r="C103" s="27" t="s">
        <v>743</v>
      </c>
      <c r="D103" s="8">
        <v>11</v>
      </c>
      <c r="E103" s="8">
        <v>16</v>
      </c>
      <c r="F103" s="2" t="s">
        <v>744</v>
      </c>
      <c r="G103" s="28"/>
      <c r="H103" s="28">
        <v>18080</v>
      </c>
      <c r="I103" s="36">
        <f t="shared" si="2"/>
        <v>1187811.98</v>
      </c>
      <c r="J103" s="6"/>
      <c r="K103" s="37">
        <v>12000</v>
      </c>
      <c r="L103" s="28"/>
      <c r="M103" s="28"/>
      <c r="N103" s="28"/>
      <c r="O103" s="28"/>
      <c r="P103" s="28">
        <v>80</v>
      </c>
      <c r="Q103" s="28">
        <v>6000</v>
      </c>
      <c r="R103" s="28"/>
      <c r="S103" s="28"/>
      <c r="T103" s="28"/>
      <c r="U103" s="28"/>
      <c r="V103" s="64"/>
      <c r="W103" s="64"/>
      <c r="X103" s="64"/>
      <c r="Y103" s="64"/>
      <c r="Z103" s="64"/>
      <c r="AA103" s="64"/>
      <c r="AB103" s="64"/>
      <c r="AC103" s="64"/>
      <c r="AD103" s="64"/>
      <c r="AE103" s="64"/>
      <c r="AF103" s="64"/>
      <c r="AG103" s="64"/>
      <c r="AH103" s="64"/>
      <c r="AI103" s="64"/>
      <c r="AJ103" s="64"/>
      <c r="AK103" s="64"/>
      <c r="AL103" s="64"/>
      <c r="AM103" s="64"/>
      <c r="AN103" s="64"/>
      <c r="AO103" s="64"/>
      <c r="AP103" s="64"/>
      <c r="AQ103" s="64"/>
      <c r="AR103" s="64"/>
      <c r="AS103" s="64"/>
      <c r="AT103" s="64"/>
      <c r="AU103" s="64"/>
      <c r="AV103" s="64"/>
      <c r="AW103" s="64"/>
      <c r="AX103" s="64"/>
      <c r="AY103" s="64"/>
      <c r="AZ103" s="64"/>
      <c r="BA103" s="64"/>
      <c r="BB103" s="64"/>
      <c r="BC103" s="64"/>
      <c r="BD103" s="64"/>
      <c r="BE103" s="64"/>
      <c r="BF103" s="64"/>
      <c r="BG103" s="64"/>
      <c r="BH103" s="64"/>
      <c r="BI103" s="64"/>
      <c r="BJ103" s="64"/>
      <c r="BK103" s="64"/>
      <c r="BL103" s="64"/>
      <c r="BM103" s="64"/>
      <c r="BN103" s="64"/>
      <c r="BO103" s="64"/>
      <c r="BP103" s="64"/>
      <c r="BQ103" s="64"/>
      <c r="BR103" s="64"/>
      <c r="BS103" s="64"/>
      <c r="BT103" s="64"/>
      <c r="BU103" s="64"/>
      <c r="BV103" s="64"/>
      <c r="BW103" s="64"/>
      <c r="BX103" s="64"/>
      <c r="BY103" s="64"/>
      <c r="BZ103" s="64"/>
      <c r="CA103" s="64"/>
      <c r="CB103" s="64"/>
      <c r="CC103" s="64"/>
      <c r="CD103" s="64"/>
      <c r="CE103" s="64"/>
      <c r="CF103" s="64"/>
      <c r="CG103" s="64"/>
      <c r="CH103" s="64"/>
      <c r="CI103" s="64"/>
      <c r="CJ103" s="64"/>
      <c r="CK103" s="64"/>
      <c r="CL103" s="64"/>
      <c r="CM103" s="64"/>
      <c r="CN103" s="64"/>
      <c r="CO103" s="64"/>
      <c r="CP103" s="64"/>
      <c r="CQ103" s="64"/>
      <c r="CR103" s="64"/>
      <c r="CS103" s="64"/>
      <c r="CT103" s="64"/>
      <c r="CU103" s="64"/>
      <c r="CV103" s="64"/>
      <c r="CW103" s="64"/>
      <c r="CX103" s="64"/>
      <c r="CY103" s="64"/>
      <c r="CZ103" s="64"/>
      <c r="DA103" s="64"/>
      <c r="DB103" s="64"/>
      <c r="DC103" s="64"/>
      <c r="DD103" s="64"/>
    </row>
    <row r="104" spans="1:108" s="2" customFormat="1" ht="14.25" x14ac:dyDescent="0.3">
      <c r="A104" s="26" t="s">
        <v>576</v>
      </c>
      <c r="B104" s="33" t="s">
        <v>581</v>
      </c>
      <c r="C104" s="27" t="s">
        <v>745</v>
      </c>
      <c r="D104" s="8">
        <v>4</v>
      </c>
      <c r="E104" s="8">
        <v>19</v>
      </c>
      <c r="F104" s="2" t="s">
        <v>746</v>
      </c>
      <c r="G104" s="28"/>
      <c r="H104" s="28">
        <v>74674</v>
      </c>
      <c r="I104" s="36">
        <f t="shared" si="2"/>
        <v>1262485.98</v>
      </c>
      <c r="J104" s="6"/>
      <c r="K104" s="37">
        <v>55515</v>
      </c>
      <c r="L104" s="28">
        <v>10000</v>
      </c>
      <c r="M104" s="28">
        <v>7000</v>
      </c>
      <c r="N104" s="28">
        <v>850</v>
      </c>
      <c r="O104" s="28"/>
      <c r="P104" s="28">
        <v>1309</v>
      </c>
      <c r="Q104" s="28"/>
      <c r="R104" s="28"/>
      <c r="S104" s="28"/>
      <c r="T104" s="28"/>
      <c r="U104" s="28"/>
      <c r="V104" s="64"/>
      <c r="W104" s="64"/>
      <c r="X104" s="64"/>
      <c r="Y104" s="64"/>
      <c r="Z104" s="64"/>
      <c r="AA104" s="64"/>
      <c r="AB104" s="64"/>
      <c r="AC104" s="64"/>
      <c r="AD104" s="64"/>
      <c r="AE104" s="64"/>
      <c r="AF104" s="64"/>
      <c r="AG104" s="64"/>
      <c r="AH104" s="64"/>
      <c r="AI104" s="64"/>
      <c r="AJ104" s="64"/>
      <c r="AK104" s="64"/>
      <c r="AL104" s="64"/>
      <c r="AM104" s="64"/>
      <c r="AN104" s="64"/>
      <c r="AO104" s="64"/>
      <c r="AP104" s="64"/>
      <c r="AQ104" s="64"/>
      <c r="AR104" s="64"/>
      <c r="AS104" s="64"/>
      <c r="AT104" s="64"/>
      <c r="AU104" s="64"/>
      <c r="AV104" s="64"/>
      <c r="AW104" s="64"/>
      <c r="AX104" s="64"/>
      <c r="AY104" s="64"/>
      <c r="AZ104" s="64"/>
      <c r="BA104" s="64"/>
      <c r="BB104" s="64"/>
      <c r="BC104" s="64"/>
      <c r="BD104" s="64"/>
      <c r="BE104" s="64"/>
      <c r="BF104" s="64"/>
      <c r="BG104" s="64"/>
      <c r="BH104" s="64"/>
      <c r="BI104" s="64"/>
      <c r="BJ104" s="64"/>
      <c r="BK104" s="64"/>
      <c r="BL104" s="64"/>
      <c r="BM104" s="64"/>
      <c r="BN104" s="64"/>
      <c r="BO104" s="64"/>
      <c r="BP104" s="64"/>
      <c r="BQ104" s="64"/>
      <c r="BR104" s="64"/>
      <c r="BS104" s="64"/>
      <c r="BT104" s="64"/>
      <c r="BU104" s="64"/>
      <c r="BV104" s="64"/>
      <c r="BW104" s="64"/>
      <c r="BX104" s="64"/>
      <c r="BY104" s="64"/>
      <c r="BZ104" s="64"/>
      <c r="CA104" s="64"/>
      <c r="CB104" s="64"/>
      <c r="CC104" s="64"/>
      <c r="CD104" s="64"/>
      <c r="CE104" s="64"/>
      <c r="CF104" s="64"/>
      <c r="CG104" s="64"/>
      <c r="CH104" s="64"/>
      <c r="CI104" s="64"/>
      <c r="CJ104" s="64"/>
      <c r="CK104" s="64"/>
      <c r="CL104" s="64"/>
      <c r="CM104" s="64"/>
      <c r="CN104" s="64"/>
      <c r="CO104" s="64"/>
      <c r="CP104" s="64"/>
      <c r="CQ104" s="64"/>
      <c r="CR104" s="64"/>
      <c r="CS104" s="64"/>
      <c r="CT104" s="64"/>
      <c r="CU104" s="64"/>
      <c r="CV104" s="64"/>
      <c r="CW104" s="64"/>
      <c r="CX104" s="64"/>
      <c r="CY104" s="64"/>
      <c r="CZ104" s="64"/>
      <c r="DA104" s="64"/>
      <c r="DB104" s="64"/>
      <c r="DC104" s="64"/>
      <c r="DD104" s="64"/>
    </row>
    <row r="105" spans="1:108" s="2" customFormat="1" ht="14.25" x14ac:dyDescent="0.3">
      <c r="A105" s="26" t="s">
        <v>591</v>
      </c>
      <c r="B105" s="33" t="s">
        <v>582</v>
      </c>
      <c r="C105" s="27" t="s">
        <v>747</v>
      </c>
      <c r="D105" s="8">
        <v>2</v>
      </c>
      <c r="E105" s="8">
        <v>1</v>
      </c>
      <c r="F105" s="2" t="s">
        <v>456</v>
      </c>
      <c r="G105" s="28"/>
      <c r="H105" s="28">
        <v>20500</v>
      </c>
      <c r="I105" s="36">
        <f t="shared" si="2"/>
        <v>1282985.98</v>
      </c>
      <c r="J105" s="6"/>
      <c r="K105" s="2">
        <v>20500</v>
      </c>
      <c r="O105" s="28"/>
      <c r="P105" s="28"/>
      <c r="Q105" s="28"/>
      <c r="R105" s="28"/>
      <c r="S105" s="28"/>
      <c r="T105" s="28"/>
      <c r="U105" s="28"/>
      <c r="V105" s="64"/>
      <c r="W105" s="64"/>
      <c r="X105" s="64"/>
      <c r="Y105" s="64"/>
      <c r="Z105" s="64"/>
      <c r="AA105" s="64"/>
      <c r="AB105" s="64"/>
      <c r="AC105" s="64"/>
      <c r="AD105" s="64"/>
      <c r="AE105" s="64"/>
      <c r="AF105" s="64"/>
      <c r="AG105" s="64"/>
      <c r="AH105" s="64"/>
      <c r="AI105" s="64"/>
      <c r="AJ105" s="64"/>
      <c r="AK105" s="64"/>
      <c r="AL105" s="64"/>
      <c r="AM105" s="64"/>
      <c r="AN105" s="64"/>
      <c r="AO105" s="64"/>
      <c r="AP105" s="64"/>
      <c r="AQ105" s="64"/>
      <c r="AR105" s="64"/>
      <c r="AS105" s="64"/>
      <c r="AT105" s="64"/>
      <c r="AU105" s="64"/>
      <c r="AV105" s="64"/>
      <c r="AW105" s="64"/>
      <c r="AX105" s="64"/>
      <c r="AY105" s="64"/>
      <c r="AZ105" s="64"/>
      <c r="BA105" s="64"/>
      <c r="BB105" s="64"/>
      <c r="BC105" s="64"/>
      <c r="BD105" s="64"/>
      <c r="BE105" s="64"/>
      <c r="BF105" s="64"/>
      <c r="BG105" s="64"/>
      <c r="BH105" s="64"/>
      <c r="BI105" s="64"/>
      <c r="BJ105" s="64"/>
      <c r="BK105" s="64"/>
      <c r="BL105" s="64"/>
      <c r="BM105" s="64"/>
      <c r="BN105" s="64"/>
      <c r="BO105" s="64"/>
      <c r="BP105" s="64"/>
      <c r="BQ105" s="64"/>
      <c r="BR105" s="64"/>
      <c r="BS105" s="64"/>
      <c r="BT105" s="64"/>
      <c r="BU105" s="64"/>
      <c r="BV105" s="64"/>
      <c r="BW105" s="64"/>
      <c r="BX105" s="64"/>
      <c r="BY105" s="64"/>
      <c r="BZ105" s="64"/>
      <c r="CA105" s="64"/>
      <c r="CB105" s="64"/>
      <c r="CC105" s="64"/>
      <c r="CD105" s="64"/>
      <c r="CE105" s="64"/>
      <c r="CF105" s="64"/>
      <c r="CG105" s="64"/>
      <c r="CH105" s="64"/>
      <c r="CI105" s="64"/>
      <c r="CJ105" s="64"/>
      <c r="CK105" s="64"/>
      <c r="CL105" s="64"/>
      <c r="CM105" s="64"/>
      <c r="CN105" s="64"/>
      <c r="CO105" s="64"/>
      <c r="CP105" s="64"/>
      <c r="CQ105" s="64"/>
      <c r="CR105" s="64"/>
      <c r="CS105" s="64"/>
      <c r="CT105" s="64"/>
      <c r="CU105" s="64"/>
      <c r="CV105" s="64"/>
      <c r="CW105" s="64"/>
      <c r="CX105" s="64"/>
      <c r="CY105" s="64"/>
      <c r="CZ105" s="64"/>
      <c r="DA105" s="64"/>
      <c r="DB105" s="64"/>
      <c r="DC105" s="64"/>
      <c r="DD105" s="64"/>
    </row>
    <row r="106" spans="1:108" s="2" customFormat="1" ht="14.25" x14ac:dyDescent="0.3">
      <c r="A106" s="26" t="s">
        <v>591</v>
      </c>
      <c r="B106" s="33" t="s">
        <v>583</v>
      </c>
      <c r="C106" s="27" t="s">
        <v>748</v>
      </c>
      <c r="D106" s="8">
        <v>11</v>
      </c>
      <c r="E106" s="8">
        <v>5</v>
      </c>
      <c r="F106" s="2" t="s">
        <v>92</v>
      </c>
      <c r="G106" s="28"/>
      <c r="H106" s="28">
        <v>8000</v>
      </c>
      <c r="I106" s="36">
        <f t="shared" si="2"/>
        <v>1290985.98</v>
      </c>
      <c r="J106" s="6"/>
      <c r="K106" s="37">
        <v>7660</v>
      </c>
      <c r="L106" s="28"/>
      <c r="M106" s="28"/>
      <c r="N106" s="28"/>
      <c r="O106" s="28"/>
      <c r="P106" s="28">
        <v>340</v>
      </c>
      <c r="Q106" s="28"/>
      <c r="R106" s="28"/>
      <c r="S106" s="28"/>
      <c r="T106" s="28"/>
      <c r="U106" s="28"/>
      <c r="V106" s="64"/>
      <c r="W106" s="64"/>
      <c r="X106" s="64"/>
      <c r="Y106" s="64"/>
      <c r="Z106" s="64"/>
      <c r="AA106" s="64"/>
      <c r="AB106" s="64"/>
      <c r="AC106" s="64"/>
      <c r="AD106" s="64"/>
      <c r="AE106" s="64"/>
      <c r="AF106" s="64"/>
      <c r="AG106" s="64"/>
      <c r="AH106" s="64"/>
      <c r="AI106" s="64"/>
      <c r="AJ106" s="64"/>
      <c r="AK106" s="64"/>
      <c r="AL106" s="64"/>
      <c r="AM106" s="64"/>
      <c r="AN106" s="64"/>
      <c r="AO106" s="64"/>
      <c r="AP106" s="64"/>
      <c r="AQ106" s="64"/>
      <c r="AR106" s="64"/>
      <c r="AS106" s="64"/>
      <c r="AT106" s="64"/>
      <c r="AU106" s="64"/>
      <c r="AV106" s="64"/>
      <c r="AW106" s="64"/>
      <c r="AX106" s="64"/>
      <c r="AY106" s="64"/>
      <c r="AZ106" s="64"/>
      <c r="BA106" s="64"/>
      <c r="BB106" s="64"/>
      <c r="BC106" s="64"/>
      <c r="BD106" s="64"/>
      <c r="BE106" s="64"/>
      <c r="BF106" s="64"/>
      <c r="BG106" s="64"/>
      <c r="BH106" s="64"/>
      <c r="BI106" s="64"/>
      <c r="BJ106" s="64"/>
      <c r="BK106" s="64"/>
      <c r="BL106" s="64"/>
      <c r="BM106" s="64"/>
      <c r="BN106" s="64"/>
      <c r="BO106" s="64"/>
      <c r="BP106" s="64"/>
      <c r="BQ106" s="64"/>
      <c r="BR106" s="64"/>
      <c r="BS106" s="64"/>
      <c r="BT106" s="64"/>
      <c r="BU106" s="64"/>
      <c r="BV106" s="64"/>
      <c r="BW106" s="64"/>
      <c r="BX106" s="64"/>
      <c r="BY106" s="64"/>
      <c r="BZ106" s="64"/>
      <c r="CA106" s="64"/>
      <c r="CB106" s="64"/>
      <c r="CC106" s="64"/>
      <c r="CD106" s="64"/>
      <c r="CE106" s="64"/>
      <c r="CF106" s="64"/>
      <c r="CG106" s="64"/>
      <c r="CH106" s="64"/>
      <c r="CI106" s="64"/>
      <c r="CJ106" s="64"/>
      <c r="CK106" s="64"/>
      <c r="CL106" s="64"/>
      <c r="CM106" s="64"/>
      <c r="CN106" s="64"/>
      <c r="CO106" s="64"/>
      <c r="CP106" s="64"/>
      <c r="CQ106" s="64"/>
      <c r="CR106" s="64"/>
      <c r="CS106" s="64"/>
      <c r="CT106" s="64"/>
      <c r="CU106" s="64"/>
      <c r="CV106" s="64"/>
      <c r="CW106" s="64"/>
      <c r="CX106" s="64"/>
      <c r="CY106" s="64"/>
      <c r="CZ106" s="64"/>
      <c r="DA106" s="64"/>
      <c r="DB106" s="64"/>
      <c r="DC106" s="64"/>
      <c r="DD106" s="64"/>
    </row>
    <row r="107" spans="1:108" s="32" customFormat="1" ht="14.25" x14ac:dyDescent="0.3">
      <c r="A107" s="26" t="s">
        <v>591</v>
      </c>
      <c r="B107" s="33" t="s">
        <v>584</v>
      </c>
      <c r="C107" s="27" t="s">
        <v>749</v>
      </c>
      <c r="D107" s="8">
        <v>4</v>
      </c>
      <c r="E107" s="8">
        <v>11</v>
      </c>
      <c r="F107" s="2" t="s">
        <v>750</v>
      </c>
      <c r="G107" s="28"/>
      <c r="H107" s="28">
        <v>15000</v>
      </c>
      <c r="I107" s="36">
        <f t="shared" si="2"/>
        <v>1305985.98</v>
      </c>
      <c r="J107" s="39"/>
      <c r="K107" s="37">
        <v>15000</v>
      </c>
      <c r="L107" s="28"/>
      <c r="M107" s="28"/>
      <c r="N107" s="28"/>
      <c r="O107" s="28"/>
      <c r="P107" s="28"/>
      <c r="Q107" s="31"/>
      <c r="R107" s="31"/>
      <c r="S107" s="31"/>
      <c r="T107" s="31"/>
      <c r="U107" s="31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5"/>
      <c r="BR107" s="65"/>
      <c r="BS107" s="65"/>
      <c r="BT107" s="65"/>
      <c r="BU107" s="65"/>
      <c r="BV107" s="65"/>
      <c r="BW107" s="65"/>
      <c r="BX107" s="65"/>
      <c r="BY107" s="65"/>
      <c r="BZ107" s="65"/>
      <c r="CA107" s="65"/>
      <c r="CB107" s="65"/>
      <c r="CC107" s="65"/>
      <c r="CD107" s="65"/>
      <c r="CE107" s="65"/>
      <c r="CF107" s="65"/>
      <c r="CG107" s="65"/>
      <c r="CH107" s="65"/>
      <c r="CI107" s="65"/>
      <c r="CJ107" s="65"/>
      <c r="CK107" s="65"/>
      <c r="CL107" s="65"/>
      <c r="CM107" s="65"/>
      <c r="CN107" s="65"/>
      <c r="CO107" s="65"/>
      <c r="CP107" s="65"/>
      <c r="CQ107" s="65"/>
      <c r="CR107" s="65"/>
      <c r="CS107" s="65"/>
      <c r="CT107" s="65"/>
      <c r="CU107" s="65"/>
      <c r="CV107" s="65"/>
      <c r="CW107" s="65"/>
      <c r="CX107" s="65"/>
      <c r="CY107" s="65"/>
      <c r="CZ107" s="65"/>
      <c r="DA107" s="65"/>
      <c r="DB107" s="65"/>
      <c r="DC107" s="65"/>
      <c r="DD107" s="65"/>
    </row>
    <row r="108" spans="1:108" s="2" customFormat="1" ht="14.25" x14ac:dyDescent="0.3">
      <c r="A108" s="26" t="s">
        <v>591</v>
      </c>
      <c r="B108" s="33" t="s">
        <v>585</v>
      </c>
      <c r="C108" s="27"/>
      <c r="D108" s="8"/>
      <c r="E108" s="8"/>
      <c r="F108" s="320" t="s">
        <v>99</v>
      </c>
      <c r="G108" s="28"/>
      <c r="H108" s="28">
        <v>2000</v>
      </c>
      <c r="I108" s="36">
        <f t="shared" ref="I108:I164" si="3">+I107+H108-G108</f>
        <v>1307985.98</v>
      </c>
      <c r="J108" s="6"/>
      <c r="K108" s="37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64"/>
      <c r="W108" s="64"/>
      <c r="X108" s="64"/>
      <c r="Y108" s="64"/>
      <c r="Z108" s="64"/>
      <c r="AA108" s="64"/>
      <c r="AB108" s="64"/>
      <c r="AC108" s="64"/>
      <c r="AD108" s="64"/>
      <c r="AE108" s="64"/>
      <c r="AF108" s="64"/>
      <c r="AG108" s="64"/>
      <c r="AH108" s="64"/>
      <c r="AI108" s="64"/>
      <c r="AJ108" s="64"/>
      <c r="AK108" s="64"/>
      <c r="AL108" s="64"/>
      <c r="AM108" s="64"/>
      <c r="AN108" s="64"/>
      <c r="AO108" s="64"/>
      <c r="AP108" s="64"/>
      <c r="AQ108" s="64"/>
      <c r="AR108" s="64"/>
      <c r="AS108" s="64"/>
      <c r="AT108" s="64"/>
      <c r="AU108" s="64"/>
      <c r="AV108" s="64"/>
      <c r="AW108" s="64"/>
      <c r="AX108" s="64"/>
      <c r="AY108" s="64"/>
      <c r="AZ108" s="64"/>
      <c r="BA108" s="64"/>
      <c r="BB108" s="64"/>
      <c r="BC108" s="64"/>
      <c r="BD108" s="64"/>
      <c r="BE108" s="64"/>
      <c r="BF108" s="64"/>
      <c r="BG108" s="64"/>
      <c r="BH108" s="64"/>
      <c r="BI108" s="64"/>
      <c r="BJ108" s="64"/>
      <c r="BK108" s="64"/>
      <c r="BL108" s="64"/>
      <c r="BM108" s="64"/>
      <c r="BN108" s="64"/>
      <c r="BO108" s="64"/>
      <c r="BP108" s="64"/>
      <c r="BQ108" s="64"/>
      <c r="BR108" s="64"/>
      <c r="BS108" s="64"/>
      <c r="BT108" s="64"/>
      <c r="BU108" s="64"/>
      <c r="BV108" s="64"/>
      <c r="BW108" s="64"/>
      <c r="BX108" s="64"/>
      <c r="BY108" s="64"/>
      <c r="BZ108" s="64"/>
      <c r="CA108" s="64"/>
      <c r="CB108" s="64"/>
      <c r="CC108" s="64"/>
      <c r="CD108" s="64"/>
      <c r="CE108" s="64"/>
      <c r="CF108" s="64"/>
      <c r="CG108" s="64"/>
      <c r="CH108" s="64"/>
      <c r="CI108" s="64"/>
      <c r="CJ108" s="64"/>
      <c r="CK108" s="64"/>
      <c r="CL108" s="64"/>
      <c r="CM108" s="64"/>
      <c r="CN108" s="64"/>
      <c r="CO108" s="64"/>
      <c r="CP108" s="64"/>
      <c r="CQ108" s="64"/>
      <c r="CR108" s="64"/>
      <c r="CS108" s="64"/>
      <c r="CT108" s="64"/>
      <c r="CU108" s="64"/>
      <c r="CV108" s="64"/>
      <c r="CW108" s="64"/>
      <c r="CX108" s="64"/>
      <c r="CY108" s="64"/>
      <c r="CZ108" s="64"/>
      <c r="DA108" s="64"/>
      <c r="DB108" s="64"/>
      <c r="DC108" s="64"/>
      <c r="DD108" s="64"/>
    </row>
    <row r="109" spans="1:108" s="2" customFormat="1" ht="14.25" x14ac:dyDescent="0.3">
      <c r="A109" s="26" t="s">
        <v>591</v>
      </c>
      <c r="B109" s="33" t="s">
        <v>586</v>
      </c>
      <c r="C109" s="27" t="s">
        <v>751</v>
      </c>
      <c r="D109" s="8">
        <v>4</v>
      </c>
      <c r="E109" s="8">
        <v>16</v>
      </c>
      <c r="F109" s="2" t="s">
        <v>445</v>
      </c>
      <c r="G109" s="28"/>
      <c r="H109" s="28">
        <v>4000</v>
      </c>
      <c r="I109" s="36">
        <f t="shared" si="3"/>
        <v>1311985.98</v>
      </c>
      <c r="J109" s="6"/>
      <c r="K109" s="37">
        <v>4000</v>
      </c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64"/>
      <c r="W109" s="64"/>
      <c r="X109" s="64"/>
      <c r="Y109" s="64"/>
      <c r="Z109" s="64"/>
      <c r="AA109" s="64"/>
      <c r="AB109" s="64"/>
      <c r="AC109" s="64"/>
      <c r="AD109" s="64"/>
      <c r="AE109" s="64"/>
      <c r="AF109" s="64"/>
      <c r="AG109" s="64"/>
      <c r="AH109" s="64"/>
      <c r="AI109" s="64"/>
      <c r="AJ109" s="64"/>
      <c r="AK109" s="64"/>
      <c r="AL109" s="64"/>
      <c r="AM109" s="64"/>
      <c r="AN109" s="64"/>
      <c r="AO109" s="64"/>
      <c r="AP109" s="64"/>
      <c r="AQ109" s="64"/>
      <c r="AR109" s="64"/>
      <c r="AS109" s="64"/>
      <c r="AT109" s="64"/>
      <c r="AU109" s="64"/>
      <c r="AV109" s="64"/>
      <c r="AW109" s="64"/>
      <c r="AX109" s="64"/>
      <c r="AY109" s="64"/>
      <c r="AZ109" s="64"/>
      <c r="BA109" s="64"/>
      <c r="BB109" s="64"/>
      <c r="BC109" s="64"/>
      <c r="BD109" s="64"/>
      <c r="BE109" s="64"/>
      <c r="BF109" s="64"/>
      <c r="BG109" s="64"/>
      <c r="BH109" s="64"/>
      <c r="BI109" s="64"/>
      <c r="BJ109" s="64"/>
      <c r="BK109" s="64"/>
      <c r="BL109" s="64"/>
      <c r="BM109" s="64"/>
      <c r="BN109" s="64"/>
      <c r="BO109" s="64"/>
      <c r="BP109" s="64"/>
      <c r="BQ109" s="64"/>
      <c r="BR109" s="64"/>
      <c r="BS109" s="64"/>
      <c r="BT109" s="64"/>
      <c r="BU109" s="64"/>
      <c r="BV109" s="64"/>
      <c r="BW109" s="64"/>
      <c r="BX109" s="64"/>
      <c r="BY109" s="64"/>
      <c r="BZ109" s="64"/>
      <c r="CA109" s="64"/>
      <c r="CB109" s="64"/>
      <c r="CC109" s="64"/>
      <c r="CD109" s="64"/>
      <c r="CE109" s="64"/>
      <c r="CF109" s="64"/>
      <c r="CG109" s="64"/>
      <c r="CH109" s="64"/>
      <c r="CI109" s="64"/>
      <c r="CJ109" s="64"/>
      <c r="CK109" s="64"/>
      <c r="CL109" s="64"/>
      <c r="CM109" s="64"/>
      <c r="CN109" s="64"/>
      <c r="CO109" s="64"/>
      <c r="CP109" s="64"/>
      <c r="CQ109" s="64"/>
      <c r="CR109" s="64"/>
      <c r="CS109" s="64"/>
      <c r="CT109" s="64"/>
      <c r="CU109" s="64"/>
      <c r="CV109" s="64"/>
      <c r="CW109" s="64"/>
      <c r="CX109" s="64"/>
      <c r="CY109" s="64"/>
      <c r="CZ109" s="64"/>
      <c r="DA109" s="64"/>
      <c r="DB109" s="64"/>
      <c r="DC109" s="64"/>
      <c r="DD109" s="64"/>
    </row>
    <row r="110" spans="1:108" s="32" customFormat="1" ht="14.25" x14ac:dyDescent="0.3">
      <c r="A110" s="26" t="s">
        <v>591</v>
      </c>
      <c r="B110" s="33" t="s">
        <v>587</v>
      </c>
      <c r="F110" s="2" t="s">
        <v>86</v>
      </c>
      <c r="G110" s="28">
        <v>27</v>
      </c>
      <c r="H110" s="28">
        <v>0</v>
      </c>
      <c r="I110" s="36">
        <f t="shared" si="3"/>
        <v>1311958.98</v>
      </c>
      <c r="J110" s="39"/>
      <c r="K110" s="37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65"/>
      <c r="W110" s="65"/>
      <c r="X110" s="65"/>
      <c r="Y110" s="65"/>
      <c r="Z110" s="65"/>
      <c r="AA110" s="65"/>
      <c r="AB110" s="65"/>
      <c r="AC110" s="65"/>
      <c r="AD110" s="65"/>
      <c r="AE110" s="65"/>
      <c r="AF110" s="65"/>
      <c r="AG110" s="65"/>
      <c r="AH110" s="65"/>
      <c r="AI110" s="65"/>
      <c r="AJ110" s="65"/>
      <c r="AK110" s="65"/>
      <c r="AL110" s="65"/>
      <c r="AM110" s="65"/>
      <c r="AN110" s="65"/>
      <c r="AO110" s="65"/>
      <c r="AP110" s="65"/>
      <c r="AQ110" s="65"/>
      <c r="AR110" s="65"/>
      <c r="AS110" s="65"/>
      <c r="AT110" s="65"/>
      <c r="AU110" s="65"/>
      <c r="AV110" s="65"/>
      <c r="AW110" s="65"/>
      <c r="AX110" s="65"/>
      <c r="AY110" s="65"/>
      <c r="AZ110" s="65"/>
      <c r="BA110" s="65"/>
      <c r="BB110" s="65"/>
      <c r="BC110" s="65"/>
      <c r="BD110" s="65"/>
      <c r="BE110" s="65"/>
      <c r="BF110" s="65"/>
      <c r="BG110" s="65"/>
      <c r="BH110" s="65"/>
      <c r="BI110" s="65"/>
      <c r="BJ110" s="65"/>
      <c r="BK110" s="65"/>
      <c r="BL110" s="65"/>
      <c r="BM110" s="65"/>
      <c r="BN110" s="65"/>
      <c r="BO110" s="65"/>
      <c r="BP110" s="65"/>
      <c r="BQ110" s="65"/>
      <c r="BR110" s="65"/>
      <c r="BS110" s="65"/>
      <c r="BT110" s="65"/>
      <c r="BU110" s="65"/>
      <c r="BV110" s="65"/>
      <c r="BW110" s="65"/>
      <c r="BX110" s="65"/>
      <c r="BY110" s="65"/>
      <c r="BZ110" s="65"/>
      <c r="CA110" s="65"/>
      <c r="CB110" s="65"/>
      <c r="CC110" s="65"/>
      <c r="CD110" s="65"/>
      <c r="CE110" s="65"/>
      <c r="CF110" s="65"/>
      <c r="CG110" s="65"/>
      <c r="CH110" s="65"/>
      <c r="CI110" s="65"/>
      <c r="CJ110" s="65"/>
      <c r="CK110" s="65"/>
      <c r="CL110" s="65"/>
      <c r="CM110" s="65"/>
      <c r="CN110" s="65"/>
      <c r="CO110" s="65"/>
      <c r="CP110" s="65"/>
      <c r="CQ110" s="65"/>
      <c r="CR110" s="65"/>
      <c r="CS110" s="65"/>
      <c r="CT110" s="65"/>
      <c r="CU110" s="65"/>
      <c r="CV110" s="65"/>
      <c r="CW110" s="65"/>
      <c r="CX110" s="65"/>
      <c r="CY110" s="65"/>
      <c r="CZ110" s="65"/>
      <c r="DA110" s="65"/>
      <c r="DB110" s="65"/>
      <c r="DC110" s="65"/>
      <c r="DD110" s="65"/>
    </row>
    <row r="111" spans="1:108" s="2" customFormat="1" ht="14.25" x14ac:dyDescent="0.3">
      <c r="A111" s="26" t="s">
        <v>591</v>
      </c>
      <c r="B111" s="33" t="s">
        <v>587</v>
      </c>
      <c r="C111" s="27"/>
      <c r="D111" s="8"/>
      <c r="E111" s="8"/>
      <c r="F111" s="2" t="s">
        <v>592</v>
      </c>
      <c r="G111" s="28">
        <v>80000</v>
      </c>
      <c r="H111" s="28">
        <v>0</v>
      </c>
      <c r="I111" s="36">
        <f t="shared" si="3"/>
        <v>1231958.98</v>
      </c>
      <c r="J111" s="6"/>
      <c r="K111" s="37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64"/>
      <c r="W111" s="64"/>
      <c r="X111" s="64"/>
      <c r="Y111" s="64"/>
      <c r="Z111" s="64"/>
      <c r="AA111" s="64"/>
      <c r="AB111" s="64"/>
      <c r="AC111" s="64"/>
      <c r="AD111" s="64"/>
      <c r="AE111" s="64"/>
      <c r="AF111" s="64"/>
      <c r="AG111" s="64"/>
      <c r="AH111" s="64"/>
      <c r="AI111" s="64"/>
      <c r="AJ111" s="64"/>
      <c r="AK111" s="64"/>
      <c r="AL111" s="64"/>
      <c r="AM111" s="64"/>
      <c r="AN111" s="64"/>
      <c r="AO111" s="64"/>
      <c r="AP111" s="64"/>
      <c r="AQ111" s="64"/>
      <c r="AR111" s="64"/>
      <c r="AS111" s="64"/>
      <c r="AT111" s="64"/>
      <c r="AU111" s="64"/>
      <c r="AV111" s="64"/>
      <c r="AW111" s="64"/>
      <c r="AX111" s="64"/>
      <c r="AY111" s="64"/>
      <c r="AZ111" s="64"/>
      <c r="BA111" s="64"/>
      <c r="BB111" s="64"/>
      <c r="BC111" s="64"/>
      <c r="BD111" s="64"/>
      <c r="BE111" s="64"/>
      <c r="BF111" s="64"/>
      <c r="BG111" s="64"/>
      <c r="BH111" s="64"/>
      <c r="BI111" s="64"/>
      <c r="BJ111" s="64"/>
      <c r="BK111" s="64"/>
      <c r="BL111" s="64"/>
      <c r="BM111" s="64"/>
      <c r="BN111" s="64"/>
      <c r="BO111" s="64"/>
      <c r="BP111" s="64"/>
      <c r="BQ111" s="64"/>
      <c r="BR111" s="64"/>
      <c r="BS111" s="64"/>
      <c r="BT111" s="64"/>
      <c r="BU111" s="64"/>
      <c r="BV111" s="64"/>
      <c r="BW111" s="64"/>
      <c r="BX111" s="64"/>
      <c r="BY111" s="64"/>
      <c r="BZ111" s="64"/>
      <c r="CA111" s="64"/>
      <c r="CB111" s="64"/>
      <c r="CC111" s="64"/>
      <c r="CD111" s="64"/>
      <c r="CE111" s="64"/>
      <c r="CF111" s="64"/>
      <c r="CG111" s="64"/>
      <c r="CH111" s="64"/>
      <c r="CI111" s="64"/>
      <c r="CJ111" s="64"/>
      <c r="CK111" s="64"/>
      <c r="CL111" s="64"/>
      <c r="CM111" s="64"/>
      <c r="CN111" s="64"/>
      <c r="CO111" s="64"/>
      <c r="CP111" s="64"/>
      <c r="CQ111" s="64"/>
      <c r="CR111" s="64"/>
      <c r="CS111" s="64"/>
      <c r="CT111" s="64"/>
      <c r="CU111" s="64"/>
      <c r="CV111" s="64"/>
      <c r="CW111" s="64"/>
      <c r="CX111" s="64"/>
      <c r="CY111" s="64"/>
      <c r="CZ111" s="64"/>
      <c r="DA111" s="64"/>
      <c r="DB111" s="64"/>
      <c r="DC111" s="64"/>
      <c r="DD111" s="64"/>
    </row>
    <row r="112" spans="1:108" s="2" customFormat="1" ht="14.25" x14ac:dyDescent="0.3">
      <c r="A112" s="26" t="s">
        <v>593</v>
      </c>
      <c r="B112" s="33" t="s">
        <v>588</v>
      </c>
      <c r="C112" s="27" t="s">
        <v>752</v>
      </c>
      <c r="D112" s="8">
        <v>9</v>
      </c>
      <c r="E112" s="8">
        <v>10</v>
      </c>
      <c r="F112" s="2" t="s">
        <v>427</v>
      </c>
      <c r="G112" s="28"/>
      <c r="H112" s="28">
        <v>4000</v>
      </c>
      <c r="I112" s="36">
        <f t="shared" si="3"/>
        <v>1235958.98</v>
      </c>
      <c r="J112" s="6"/>
      <c r="K112" s="37">
        <v>4000</v>
      </c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64"/>
      <c r="W112" s="64"/>
      <c r="X112" s="64"/>
      <c r="Y112" s="64"/>
      <c r="Z112" s="64"/>
      <c r="AA112" s="64"/>
      <c r="AB112" s="64"/>
      <c r="AC112" s="64"/>
      <c r="AD112" s="64"/>
      <c r="AE112" s="64"/>
      <c r="AF112" s="64"/>
      <c r="AG112" s="64"/>
      <c r="AH112" s="64"/>
      <c r="AI112" s="64"/>
      <c r="AJ112" s="64"/>
      <c r="AK112" s="64"/>
      <c r="AL112" s="64"/>
      <c r="AM112" s="64"/>
      <c r="AN112" s="64"/>
      <c r="AO112" s="64"/>
      <c r="AP112" s="64"/>
      <c r="AQ112" s="64"/>
      <c r="AR112" s="64"/>
      <c r="AS112" s="64"/>
      <c r="AT112" s="64"/>
      <c r="AU112" s="64"/>
      <c r="AV112" s="64"/>
      <c r="AW112" s="64"/>
      <c r="AX112" s="64"/>
      <c r="AY112" s="64"/>
      <c r="AZ112" s="64"/>
      <c r="BA112" s="64"/>
      <c r="BB112" s="64"/>
      <c r="BC112" s="64"/>
      <c r="BD112" s="64"/>
      <c r="BE112" s="64"/>
      <c r="BF112" s="64"/>
      <c r="BG112" s="64"/>
      <c r="BH112" s="64"/>
      <c r="BI112" s="64"/>
      <c r="BJ112" s="64"/>
      <c r="BK112" s="64"/>
      <c r="BL112" s="64"/>
      <c r="BM112" s="64"/>
      <c r="BN112" s="64"/>
      <c r="BO112" s="64"/>
      <c r="BP112" s="64"/>
      <c r="BQ112" s="64"/>
      <c r="BR112" s="64"/>
      <c r="BS112" s="64"/>
      <c r="BT112" s="64"/>
      <c r="BU112" s="64"/>
      <c r="BV112" s="64"/>
      <c r="BW112" s="64"/>
      <c r="BX112" s="64"/>
      <c r="BY112" s="64"/>
      <c r="BZ112" s="64"/>
      <c r="CA112" s="64"/>
      <c r="CB112" s="64"/>
      <c r="CC112" s="64"/>
      <c r="CD112" s="64"/>
      <c r="CE112" s="64"/>
      <c r="CF112" s="64"/>
      <c r="CG112" s="64"/>
      <c r="CH112" s="64"/>
      <c r="CI112" s="64"/>
      <c r="CJ112" s="64"/>
      <c r="CK112" s="64"/>
      <c r="CL112" s="64"/>
      <c r="CM112" s="64"/>
      <c r="CN112" s="64"/>
      <c r="CO112" s="64"/>
      <c r="CP112" s="64"/>
      <c r="CQ112" s="64"/>
      <c r="CR112" s="64"/>
      <c r="CS112" s="64"/>
      <c r="CT112" s="64"/>
      <c r="CU112" s="64"/>
      <c r="CV112" s="64"/>
      <c r="CW112" s="64"/>
      <c r="CX112" s="64"/>
      <c r="CY112" s="64"/>
      <c r="CZ112" s="64"/>
      <c r="DA112" s="64"/>
      <c r="DB112" s="64"/>
      <c r="DC112" s="64"/>
      <c r="DD112" s="64"/>
    </row>
    <row r="113" spans="1:108" s="2" customFormat="1" ht="14.25" x14ac:dyDescent="0.3">
      <c r="A113" s="26" t="s">
        <v>593</v>
      </c>
      <c r="B113" s="33" t="s">
        <v>589</v>
      </c>
      <c r="C113" s="27" t="s">
        <v>666</v>
      </c>
      <c r="D113" s="8">
        <v>8</v>
      </c>
      <c r="E113" s="8">
        <v>8</v>
      </c>
      <c r="F113" s="29" t="s">
        <v>476</v>
      </c>
      <c r="G113" s="28"/>
      <c r="H113" s="28">
        <v>3000</v>
      </c>
      <c r="I113" s="36">
        <f t="shared" si="3"/>
        <v>1238958.98</v>
      </c>
      <c r="J113" s="6"/>
      <c r="K113" s="37"/>
      <c r="L113" s="28"/>
      <c r="M113" s="28"/>
      <c r="N113" s="28"/>
      <c r="O113" s="28"/>
      <c r="P113" s="28"/>
      <c r="Q113" s="28">
        <v>3000</v>
      </c>
      <c r="R113" s="28"/>
      <c r="S113" s="28"/>
      <c r="T113" s="28"/>
      <c r="U113" s="28"/>
      <c r="V113" s="64"/>
      <c r="W113" s="64"/>
      <c r="X113" s="64"/>
      <c r="Y113" s="64"/>
      <c r="Z113" s="64"/>
      <c r="AA113" s="64"/>
      <c r="AB113" s="64"/>
      <c r="AC113" s="64"/>
      <c r="AD113" s="64"/>
      <c r="AE113" s="64"/>
      <c r="AF113" s="64"/>
      <c r="AG113" s="64"/>
      <c r="AH113" s="64"/>
      <c r="AI113" s="64"/>
      <c r="AJ113" s="64"/>
      <c r="AK113" s="64"/>
      <c r="AL113" s="64"/>
      <c r="AM113" s="64"/>
      <c r="AN113" s="64"/>
      <c r="AO113" s="64"/>
      <c r="AP113" s="64"/>
      <c r="AQ113" s="64"/>
      <c r="AR113" s="64"/>
      <c r="AS113" s="64"/>
      <c r="AT113" s="64"/>
      <c r="AU113" s="64"/>
      <c r="AV113" s="64"/>
      <c r="AW113" s="64"/>
      <c r="AX113" s="64"/>
      <c r="AY113" s="64"/>
      <c r="AZ113" s="64"/>
      <c r="BA113" s="64"/>
      <c r="BB113" s="64"/>
      <c r="BC113" s="64"/>
      <c r="BD113" s="64"/>
      <c r="BE113" s="64"/>
      <c r="BF113" s="64"/>
      <c r="BG113" s="64"/>
      <c r="BH113" s="64"/>
      <c r="BI113" s="64"/>
      <c r="BJ113" s="64"/>
      <c r="BK113" s="64"/>
      <c r="BL113" s="64"/>
      <c r="BM113" s="64"/>
      <c r="BN113" s="64"/>
      <c r="BO113" s="64"/>
      <c r="BP113" s="64"/>
      <c r="BQ113" s="64"/>
      <c r="BR113" s="64"/>
      <c r="BS113" s="64"/>
      <c r="BT113" s="64"/>
      <c r="BU113" s="64"/>
      <c r="BV113" s="64"/>
      <c r="BW113" s="64"/>
      <c r="BX113" s="64"/>
      <c r="BY113" s="64"/>
      <c r="BZ113" s="64"/>
      <c r="CA113" s="64"/>
      <c r="CB113" s="64"/>
      <c r="CC113" s="64"/>
      <c r="CD113" s="64"/>
      <c r="CE113" s="64"/>
      <c r="CF113" s="64"/>
      <c r="CG113" s="64"/>
      <c r="CH113" s="64"/>
      <c r="CI113" s="64"/>
      <c r="CJ113" s="64"/>
      <c r="CK113" s="64"/>
      <c r="CL113" s="64"/>
      <c r="CM113" s="64"/>
      <c r="CN113" s="64"/>
      <c r="CO113" s="64"/>
      <c r="CP113" s="64"/>
      <c r="CQ113" s="64"/>
      <c r="CR113" s="64"/>
      <c r="CS113" s="64"/>
      <c r="CT113" s="64"/>
      <c r="CU113" s="64"/>
      <c r="CV113" s="64"/>
      <c r="CW113" s="64"/>
      <c r="CX113" s="64"/>
      <c r="CY113" s="64"/>
      <c r="CZ113" s="64"/>
      <c r="DA113" s="64"/>
      <c r="DB113" s="64"/>
      <c r="DC113" s="64"/>
      <c r="DD113" s="64"/>
    </row>
    <row r="114" spans="1:108" s="2" customFormat="1" ht="14.25" x14ac:dyDescent="0.3">
      <c r="A114" s="26" t="s">
        <v>593</v>
      </c>
      <c r="B114" s="33" t="s">
        <v>590</v>
      </c>
      <c r="C114" s="27" t="s">
        <v>753</v>
      </c>
      <c r="D114" s="8">
        <v>7</v>
      </c>
      <c r="E114" s="8">
        <v>6</v>
      </c>
      <c r="F114" s="2" t="s">
        <v>433</v>
      </c>
      <c r="G114" s="28"/>
      <c r="H114" s="28">
        <v>13000</v>
      </c>
      <c r="I114" s="36">
        <f t="shared" si="3"/>
        <v>1251958.98</v>
      </c>
      <c r="J114" s="6"/>
      <c r="K114" s="37">
        <v>12911</v>
      </c>
      <c r="L114" s="28"/>
      <c r="M114" s="28"/>
      <c r="N114" s="28"/>
      <c r="O114" s="28"/>
      <c r="P114" s="28">
        <v>89</v>
      </c>
      <c r="Q114" s="28"/>
      <c r="R114" s="28"/>
      <c r="S114" s="28"/>
      <c r="T114" s="28"/>
      <c r="U114" s="28"/>
      <c r="V114" s="64"/>
      <c r="W114" s="64"/>
      <c r="X114" s="64"/>
      <c r="Y114" s="64"/>
      <c r="Z114" s="64"/>
      <c r="AA114" s="64"/>
      <c r="AB114" s="64"/>
      <c r="AC114" s="64"/>
      <c r="AD114" s="64"/>
      <c r="AE114" s="64"/>
      <c r="AF114" s="64"/>
      <c r="AG114" s="64"/>
      <c r="AH114" s="64"/>
      <c r="AI114" s="64"/>
      <c r="AJ114" s="64"/>
      <c r="AK114" s="64"/>
      <c r="AL114" s="64"/>
      <c r="AM114" s="64"/>
      <c r="AN114" s="64"/>
      <c r="AO114" s="64"/>
      <c r="AP114" s="64"/>
      <c r="AQ114" s="64"/>
      <c r="AR114" s="64"/>
      <c r="AS114" s="64"/>
      <c r="AT114" s="64"/>
      <c r="AU114" s="64"/>
      <c r="AV114" s="64"/>
      <c r="AW114" s="64"/>
      <c r="AX114" s="64"/>
      <c r="AY114" s="64"/>
      <c r="AZ114" s="64"/>
      <c r="BA114" s="64"/>
      <c r="BB114" s="64"/>
      <c r="BC114" s="64"/>
      <c r="BD114" s="64"/>
      <c r="BE114" s="64"/>
      <c r="BF114" s="64"/>
      <c r="BG114" s="64"/>
      <c r="BH114" s="64"/>
      <c r="BI114" s="64"/>
      <c r="BJ114" s="64"/>
      <c r="BK114" s="64"/>
      <c r="BL114" s="64"/>
      <c r="BM114" s="64"/>
      <c r="BN114" s="64"/>
      <c r="BO114" s="64"/>
      <c r="BP114" s="64"/>
      <c r="BQ114" s="64"/>
      <c r="BR114" s="64"/>
      <c r="BS114" s="64"/>
      <c r="BT114" s="64"/>
      <c r="BU114" s="64"/>
      <c r="BV114" s="64"/>
      <c r="BW114" s="64"/>
      <c r="BX114" s="64"/>
      <c r="BY114" s="64"/>
      <c r="BZ114" s="64"/>
      <c r="CA114" s="64"/>
      <c r="CB114" s="64"/>
      <c r="CC114" s="64"/>
      <c r="CD114" s="64"/>
      <c r="CE114" s="64"/>
      <c r="CF114" s="64"/>
      <c r="CG114" s="64"/>
      <c r="CH114" s="64"/>
      <c r="CI114" s="64"/>
      <c r="CJ114" s="64"/>
      <c r="CK114" s="64"/>
      <c r="CL114" s="64"/>
      <c r="CM114" s="64"/>
      <c r="CN114" s="64"/>
      <c r="CO114" s="64"/>
      <c r="CP114" s="64"/>
      <c r="CQ114" s="64"/>
      <c r="CR114" s="64"/>
      <c r="CS114" s="64"/>
      <c r="CT114" s="64"/>
      <c r="CU114" s="64"/>
      <c r="CV114" s="64"/>
      <c r="CW114" s="64"/>
      <c r="CX114" s="64"/>
      <c r="CY114" s="64"/>
      <c r="CZ114" s="64"/>
      <c r="DA114" s="64"/>
      <c r="DB114" s="64"/>
      <c r="DC114" s="64"/>
      <c r="DD114" s="64"/>
    </row>
    <row r="115" spans="1:108" s="2" customFormat="1" ht="14.25" x14ac:dyDescent="0.3">
      <c r="A115" s="26" t="s">
        <v>593</v>
      </c>
      <c r="B115" s="33" t="s">
        <v>594</v>
      </c>
      <c r="C115" s="27" t="s">
        <v>754</v>
      </c>
      <c r="D115" s="8">
        <v>5</v>
      </c>
      <c r="E115" s="8">
        <v>5</v>
      </c>
      <c r="F115" s="2" t="s">
        <v>699</v>
      </c>
      <c r="G115" s="28"/>
      <c r="H115" s="28">
        <v>15280</v>
      </c>
      <c r="I115" s="36">
        <f t="shared" si="3"/>
        <v>1267238.98</v>
      </c>
      <c r="J115" s="6"/>
      <c r="K115" s="37">
        <v>15280</v>
      </c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64"/>
      <c r="W115" s="64"/>
      <c r="X115" s="64"/>
      <c r="Y115" s="64"/>
      <c r="Z115" s="64"/>
      <c r="AA115" s="64"/>
      <c r="AB115" s="64"/>
      <c r="AC115" s="64"/>
      <c r="AD115" s="64"/>
      <c r="AE115" s="64"/>
      <c r="AF115" s="64"/>
      <c r="AG115" s="64"/>
      <c r="AH115" s="64"/>
      <c r="AI115" s="64"/>
      <c r="AJ115" s="64"/>
      <c r="AK115" s="64"/>
      <c r="AL115" s="64"/>
      <c r="AM115" s="64"/>
      <c r="AN115" s="64"/>
      <c r="AO115" s="64"/>
      <c r="AP115" s="64"/>
      <c r="AQ115" s="64"/>
      <c r="AR115" s="64"/>
      <c r="AS115" s="64"/>
      <c r="AT115" s="64"/>
      <c r="AU115" s="64"/>
      <c r="AV115" s="64"/>
      <c r="AW115" s="64"/>
      <c r="AX115" s="64"/>
      <c r="AY115" s="64"/>
      <c r="AZ115" s="64"/>
      <c r="BA115" s="64"/>
      <c r="BB115" s="64"/>
      <c r="BC115" s="64"/>
      <c r="BD115" s="64"/>
      <c r="BE115" s="64"/>
      <c r="BF115" s="64"/>
      <c r="BG115" s="64"/>
      <c r="BH115" s="64"/>
      <c r="BI115" s="64"/>
      <c r="BJ115" s="64"/>
      <c r="BK115" s="64"/>
      <c r="BL115" s="64"/>
      <c r="BM115" s="64"/>
      <c r="BN115" s="64"/>
      <c r="BO115" s="64"/>
      <c r="BP115" s="64"/>
      <c r="BQ115" s="64"/>
      <c r="BR115" s="64"/>
      <c r="BS115" s="64"/>
      <c r="BT115" s="64"/>
      <c r="BU115" s="64"/>
      <c r="BV115" s="64"/>
      <c r="BW115" s="64"/>
      <c r="BX115" s="64"/>
      <c r="BY115" s="64"/>
      <c r="BZ115" s="64"/>
      <c r="CA115" s="64"/>
      <c r="CB115" s="64"/>
      <c r="CC115" s="64"/>
      <c r="CD115" s="64"/>
      <c r="CE115" s="64"/>
      <c r="CF115" s="64"/>
      <c r="CG115" s="64"/>
      <c r="CH115" s="64"/>
      <c r="CI115" s="64"/>
      <c r="CJ115" s="64"/>
      <c r="CK115" s="64"/>
      <c r="CL115" s="64"/>
      <c r="CM115" s="64"/>
      <c r="CN115" s="64"/>
      <c r="CO115" s="64"/>
      <c r="CP115" s="64"/>
      <c r="CQ115" s="64"/>
      <c r="CR115" s="64"/>
      <c r="CS115" s="64"/>
      <c r="CT115" s="64"/>
      <c r="CU115" s="64"/>
      <c r="CV115" s="64"/>
      <c r="CW115" s="64"/>
      <c r="CX115" s="64"/>
      <c r="CY115" s="64"/>
      <c r="CZ115" s="64"/>
      <c r="DA115" s="64"/>
      <c r="DB115" s="64"/>
      <c r="DC115" s="64"/>
      <c r="DD115" s="64"/>
    </row>
    <row r="116" spans="1:108" s="2" customFormat="1" ht="14.25" x14ac:dyDescent="0.3">
      <c r="A116" s="26" t="s">
        <v>593</v>
      </c>
      <c r="B116" s="33" t="s">
        <v>499</v>
      </c>
      <c r="C116" s="27" t="s">
        <v>755</v>
      </c>
      <c r="D116" s="8">
        <v>9</v>
      </c>
      <c r="E116" s="8">
        <v>23</v>
      </c>
      <c r="F116" s="2" t="s">
        <v>661</v>
      </c>
      <c r="G116" s="28"/>
      <c r="H116" s="28">
        <v>34415</v>
      </c>
      <c r="I116" s="36">
        <f t="shared" si="3"/>
        <v>1301653.98</v>
      </c>
      <c r="J116" s="6"/>
      <c r="K116" s="37">
        <v>34335</v>
      </c>
      <c r="L116" s="28"/>
      <c r="M116" s="28"/>
      <c r="N116" s="28"/>
      <c r="O116" s="28"/>
      <c r="P116" s="28">
        <v>80</v>
      </c>
      <c r="Q116" s="28"/>
      <c r="R116" s="28"/>
      <c r="S116" s="28"/>
      <c r="T116" s="28"/>
      <c r="U116" s="28"/>
      <c r="V116" s="64"/>
      <c r="W116" s="64"/>
      <c r="X116" s="64"/>
      <c r="Y116" s="64"/>
      <c r="Z116" s="64"/>
      <c r="AA116" s="64"/>
      <c r="AB116" s="64"/>
      <c r="AC116" s="64"/>
      <c r="AD116" s="64"/>
      <c r="AE116" s="64"/>
      <c r="AF116" s="64"/>
      <c r="AG116" s="64"/>
      <c r="AH116" s="64"/>
      <c r="AI116" s="64"/>
      <c r="AJ116" s="64"/>
      <c r="AK116" s="64"/>
      <c r="AL116" s="64"/>
      <c r="AM116" s="64"/>
      <c r="AN116" s="64"/>
      <c r="AO116" s="64"/>
      <c r="AP116" s="64"/>
      <c r="AQ116" s="64"/>
      <c r="AR116" s="64"/>
      <c r="AS116" s="64"/>
      <c r="AT116" s="64"/>
      <c r="AU116" s="64"/>
      <c r="AV116" s="64"/>
      <c r="AW116" s="64"/>
      <c r="AX116" s="64"/>
      <c r="AY116" s="64"/>
      <c r="AZ116" s="64"/>
      <c r="BA116" s="64"/>
      <c r="BB116" s="64"/>
      <c r="BC116" s="64"/>
      <c r="BD116" s="64"/>
      <c r="BE116" s="64"/>
      <c r="BF116" s="64"/>
      <c r="BG116" s="64"/>
      <c r="BH116" s="64"/>
      <c r="BI116" s="64"/>
      <c r="BJ116" s="64"/>
      <c r="BK116" s="64"/>
      <c r="BL116" s="64"/>
      <c r="BM116" s="64"/>
      <c r="BN116" s="64"/>
      <c r="BO116" s="64"/>
      <c r="BP116" s="64"/>
      <c r="BQ116" s="64"/>
      <c r="BR116" s="64"/>
      <c r="BS116" s="64"/>
      <c r="BT116" s="64"/>
      <c r="BU116" s="64"/>
      <c r="BV116" s="64"/>
      <c r="BW116" s="64"/>
      <c r="BX116" s="64"/>
      <c r="BY116" s="64"/>
      <c r="BZ116" s="64"/>
      <c r="CA116" s="64"/>
      <c r="CB116" s="64"/>
      <c r="CC116" s="64"/>
      <c r="CD116" s="64"/>
      <c r="CE116" s="64"/>
      <c r="CF116" s="64"/>
      <c r="CG116" s="64"/>
      <c r="CH116" s="64"/>
      <c r="CI116" s="64"/>
      <c r="CJ116" s="64"/>
      <c r="CK116" s="64"/>
      <c r="CL116" s="64"/>
      <c r="CM116" s="64"/>
      <c r="CN116" s="64"/>
      <c r="CO116" s="64"/>
      <c r="CP116" s="64"/>
      <c r="CQ116" s="64"/>
      <c r="CR116" s="64"/>
      <c r="CS116" s="64"/>
      <c r="CT116" s="64"/>
      <c r="CU116" s="64"/>
      <c r="CV116" s="64"/>
      <c r="CW116" s="64"/>
      <c r="CX116" s="64"/>
      <c r="CY116" s="64"/>
      <c r="CZ116" s="64"/>
      <c r="DA116" s="64"/>
      <c r="DB116" s="64"/>
      <c r="DC116" s="64"/>
      <c r="DD116" s="64"/>
    </row>
    <row r="117" spans="1:108" s="2" customFormat="1" ht="14.25" x14ac:dyDescent="0.3">
      <c r="A117" s="26" t="s">
        <v>593</v>
      </c>
      <c r="B117" s="33" t="s">
        <v>595</v>
      </c>
      <c r="C117" s="27" t="s">
        <v>756</v>
      </c>
      <c r="D117" s="8">
        <v>7</v>
      </c>
      <c r="E117" s="8">
        <v>5</v>
      </c>
      <c r="F117" s="2" t="s">
        <v>448</v>
      </c>
      <c r="G117" s="28"/>
      <c r="H117" s="28">
        <v>15000</v>
      </c>
      <c r="I117" s="36">
        <f t="shared" si="3"/>
        <v>1316653.98</v>
      </c>
      <c r="J117" s="6"/>
      <c r="K117" s="37">
        <v>15000</v>
      </c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64"/>
      <c r="W117" s="64"/>
      <c r="X117" s="64"/>
      <c r="Y117" s="64"/>
      <c r="Z117" s="64"/>
      <c r="AA117" s="64"/>
      <c r="AB117" s="64"/>
      <c r="AC117" s="64"/>
      <c r="AD117" s="64"/>
      <c r="AE117" s="64"/>
      <c r="AF117" s="64"/>
      <c r="AG117" s="64"/>
      <c r="AH117" s="64"/>
      <c r="AI117" s="64"/>
      <c r="AJ117" s="64"/>
      <c r="AK117" s="64"/>
      <c r="AL117" s="64"/>
      <c r="AM117" s="64"/>
      <c r="AN117" s="64"/>
      <c r="AO117" s="64"/>
      <c r="AP117" s="64"/>
      <c r="AQ117" s="64"/>
      <c r="AR117" s="64"/>
      <c r="AS117" s="64"/>
      <c r="AT117" s="64"/>
      <c r="AU117" s="64"/>
      <c r="AV117" s="64"/>
      <c r="AW117" s="64"/>
      <c r="AX117" s="64"/>
      <c r="AY117" s="64"/>
      <c r="AZ117" s="64"/>
      <c r="BA117" s="64"/>
      <c r="BB117" s="64"/>
      <c r="BC117" s="64"/>
      <c r="BD117" s="64"/>
      <c r="BE117" s="64"/>
      <c r="BF117" s="64"/>
      <c r="BG117" s="64"/>
      <c r="BH117" s="64"/>
      <c r="BI117" s="64"/>
      <c r="BJ117" s="64"/>
      <c r="BK117" s="64"/>
      <c r="BL117" s="64"/>
      <c r="BM117" s="64"/>
      <c r="BN117" s="64"/>
      <c r="BO117" s="64"/>
      <c r="BP117" s="64"/>
      <c r="BQ117" s="64"/>
      <c r="BR117" s="64"/>
      <c r="BS117" s="64"/>
      <c r="BT117" s="64"/>
      <c r="BU117" s="64"/>
      <c r="BV117" s="64"/>
      <c r="BW117" s="64"/>
      <c r="BX117" s="64"/>
      <c r="BY117" s="64"/>
      <c r="BZ117" s="64"/>
      <c r="CA117" s="64"/>
      <c r="CB117" s="64"/>
      <c r="CC117" s="64"/>
      <c r="CD117" s="64"/>
      <c r="CE117" s="64"/>
      <c r="CF117" s="64"/>
      <c r="CG117" s="64"/>
      <c r="CH117" s="64"/>
      <c r="CI117" s="64"/>
      <c r="CJ117" s="64"/>
      <c r="CK117" s="64"/>
      <c r="CL117" s="64"/>
      <c r="CM117" s="64"/>
      <c r="CN117" s="64"/>
      <c r="CO117" s="64"/>
      <c r="CP117" s="64"/>
      <c r="CQ117" s="64"/>
      <c r="CR117" s="64"/>
      <c r="CS117" s="64"/>
      <c r="CT117" s="64"/>
      <c r="CU117" s="64"/>
      <c r="CV117" s="64"/>
      <c r="CW117" s="64"/>
      <c r="CX117" s="64"/>
      <c r="CY117" s="64"/>
      <c r="CZ117" s="64"/>
      <c r="DA117" s="64"/>
      <c r="DB117" s="64"/>
      <c r="DC117" s="64"/>
      <c r="DD117" s="64"/>
    </row>
    <row r="118" spans="1:108" s="2" customFormat="1" ht="14.25" x14ac:dyDescent="0.3">
      <c r="A118" s="26" t="s">
        <v>609</v>
      </c>
      <c r="B118" s="33" t="s">
        <v>596</v>
      </c>
      <c r="C118" s="27" t="s">
        <v>757</v>
      </c>
      <c r="D118" s="27" t="s">
        <v>758</v>
      </c>
      <c r="E118" s="314" t="s">
        <v>759</v>
      </c>
      <c r="F118" s="29" t="s">
        <v>760</v>
      </c>
      <c r="G118" s="28"/>
      <c r="H118" s="28">
        <v>46000</v>
      </c>
      <c r="I118" s="36">
        <f t="shared" si="3"/>
        <v>1362653.98</v>
      </c>
      <c r="J118" s="6"/>
      <c r="K118" s="37">
        <v>46000</v>
      </c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64"/>
      <c r="W118" s="64"/>
      <c r="X118" s="64"/>
      <c r="Y118" s="64"/>
      <c r="Z118" s="64"/>
      <c r="AA118" s="64"/>
      <c r="AB118" s="64"/>
      <c r="AC118" s="64"/>
      <c r="AD118" s="64"/>
      <c r="AE118" s="64"/>
      <c r="AF118" s="64"/>
      <c r="AG118" s="64"/>
      <c r="AH118" s="64"/>
      <c r="AI118" s="64"/>
      <c r="AJ118" s="64"/>
      <c r="AK118" s="64"/>
      <c r="AL118" s="64"/>
      <c r="AM118" s="64"/>
      <c r="AN118" s="64"/>
      <c r="AO118" s="64"/>
      <c r="AP118" s="64"/>
      <c r="AQ118" s="64"/>
      <c r="AR118" s="64"/>
      <c r="AS118" s="64"/>
      <c r="AT118" s="64"/>
      <c r="AU118" s="64"/>
      <c r="AV118" s="64"/>
      <c r="AW118" s="64"/>
      <c r="AX118" s="64"/>
      <c r="AY118" s="64"/>
      <c r="AZ118" s="64"/>
      <c r="BA118" s="64"/>
      <c r="BB118" s="64"/>
      <c r="BC118" s="64"/>
      <c r="BD118" s="64"/>
      <c r="BE118" s="64"/>
      <c r="BF118" s="64"/>
      <c r="BG118" s="64"/>
      <c r="BH118" s="64"/>
      <c r="BI118" s="64"/>
      <c r="BJ118" s="64"/>
      <c r="BK118" s="64"/>
      <c r="BL118" s="64"/>
      <c r="BM118" s="64"/>
      <c r="BN118" s="64"/>
      <c r="BO118" s="64"/>
      <c r="BP118" s="64"/>
      <c r="BQ118" s="64"/>
      <c r="BR118" s="64"/>
      <c r="BS118" s="64"/>
      <c r="BT118" s="64"/>
      <c r="BU118" s="64"/>
      <c r="BV118" s="64"/>
      <c r="BW118" s="64"/>
      <c r="BX118" s="64"/>
      <c r="BY118" s="64"/>
      <c r="BZ118" s="64"/>
      <c r="CA118" s="64"/>
      <c r="CB118" s="64"/>
      <c r="CC118" s="64"/>
      <c r="CD118" s="64"/>
      <c r="CE118" s="64"/>
      <c r="CF118" s="64"/>
      <c r="CG118" s="64"/>
      <c r="CH118" s="64"/>
      <c r="CI118" s="64"/>
      <c r="CJ118" s="64"/>
      <c r="CK118" s="64"/>
      <c r="CL118" s="64"/>
      <c r="CM118" s="64"/>
      <c r="CN118" s="64"/>
      <c r="CO118" s="64"/>
      <c r="CP118" s="64"/>
      <c r="CQ118" s="64"/>
      <c r="CR118" s="64"/>
      <c r="CS118" s="64"/>
      <c r="CT118" s="64"/>
      <c r="CU118" s="64"/>
      <c r="CV118" s="64"/>
      <c r="CW118" s="64"/>
      <c r="CX118" s="64"/>
      <c r="CY118" s="64"/>
      <c r="CZ118" s="64"/>
      <c r="DA118" s="64"/>
      <c r="DB118" s="64"/>
      <c r="DC118" s="64"/>
      <c r="DD118" s="64"/>
    </row>
    <row r="119" spans="1:108" s="2" customFormat="1" ht="14.25" x14ac:dyDescent="0.3">
      <c r="A119" s="26" t="s">
        <v>610</v>
      </c>
      <c r="B119" s="33" t="s">
        <v>597</v>
      </c>
      <c r="C119" s="27" t="s">
        <v>761</v>
      </c>
      <c r="D119" s="8">
        <v>12</v>
      </c>
      <c r="E119" s="8">
        <v>18</v>
      </c>
      <c r="F119" s="29" t="s">
        <v>762</v>
      </c>
      <c r="G119" s="28"/>
      <c r="H119" s="28">
        <v>9500</v>
      </c>
      <c r="I119" s="36">
        <f t="shared" si="3"/>
        <v>1372153.98</v>
      </c>
      <c r="J119" s="6"/>
      <c r="K119" s="37">
        <v>9500</v>
      </c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64"/>
      <c r="W119" s="64"/>
      <c r="X119" s="64"/>
      <c r="Y119" s="64"/>
      <c r="Z119" s="64"/>
      <c r="AA119" s="64"/>
      <c r="AB119" s="64"/>
      <c r="AC119" s="64"/>
      <c r="AD119" s="64"/>
      <c r="AE119" s="64"/>
      <c r="AF119" s="64"/>
      <c r="AG119" s="64"/>
      <c r="AH119" s="64"/>
      <c r="AI119" s="64"/>
      <c r="AJ119" s="64"/>
      <c r="AK119" s="64"/>
      <c r="AL119" s="64"/>
      <c r="AM119" s="64"/>
      <c r="AN119" s="64"/>
      <c r="AO119" s="64"/>
      <c r="AP119" s="64"/>
      <c r="AQ119" s="64"/>
      <c r="AR119" s="64"/>
      <c r="AS119" s="64"/>
      <c r="AT119" s="64"/>
      <c r="AU119" s="64"/>
      <c r="AV119" s="64"/>
      <c r="AW119" s="64"/>
      <c r="AX119" s="64"/>
      <c r="AY119" s="64"/>
      <c r="AZ119" s="64"/>
      <c r="BA119" s="64"/>
      <c r="BB119" s="64"/>
      <c r="BC119" s="64"/>
      <c r="BD119" s="64"/>
      <c r="BE119" s="64"/>
      <c r="BF119" s="64"/>
      <c r="BG119" s="64"/>
      <c r="BH119" s="64"/>
      <c r="BI119" s="64"/>
      <c r="BJ119" s="64"/>
      <c r="BK119" s="64"/>
      <c r="BL119" s="64"/>
      <c r="BM119" s="64"/>
      <c r="BN119" s="64"/>
      <c r="BO119" s="64"/>
      <c r="BP119" s="64"/>
      <c r="BQ119" s="64"/>
      <c r="BR119" s="64"/>
      <c r="BS119" s="64"/>
      <c r="BT119" s="64"/>
      <c r="BU119" s="64"/>
      <c r="BV119" s="64"/>
      <c r="BW119" s="64"/>
      <c r="BX119" s="64"/>
      <c r="BY119" s="64"/>
      <c r="BZ119" s="64"/>
      <c r="CA119" s="64"/>
      <c r="CB119" s="64"/>
      <c r="CC119" s="64"/>
      <c r="CD119" s="64"/>
      <c r="CE119" s="64"/>
      <c r="CF119" s="64"/>
      <c r="CG119" s="64"/>
      <c r="CH119" s="64"/>
      <c r="CI119" s="64"/>
      <c r="CJ119" s="64"/>
      <c r="CK119" s="64"/>
      <c r="CL119" s="64"/>
      <c r="CM119" s="64"/>
      <c r="CN119" s="64"/>
      <c r="CO119" s="64"/>
      <c r="CP119" s="64"/>
      <c r="CQ119" s="64"/>
      <c r="CR119" s="64"/>
      <c r="CS119" s="64"/>
      <c r="CT119" s="64"/>
      <c r="CU119" s="64"/>
      <c r="CV119" s="64"/>
      <c r="CW119" s="64"/>
      <c r="CX119" s="64"/>
      <c r="CY119" s="64"/>
      <c r="CZ119" s="64"/>
      <c r="DA119" s="64"/>
      <c r="DB119" s="64"/>
      <c r="DC119" s="64"/>
      <c r="DD119" s="64"/>
    </row>
    <row r="120" spans="1:108" s="2" customFormat="1" ht="14.25" x14ac:dyDescent="0.3">
      <c r="A120" s="26" t="s">
        <v>610</v>
      </c>
      <c r="B120" s="33" t="s">
        <v>598</v>
      </c>
      <c r="C120" s="27" t="s">
        <v>763</v>
      </c>
      <c r="D120" s="8">
        <v>7</v>
      </c>
      <c r="E120" s="8">
        <v>18</v>
      </c>
      <c r="F120" s="29" t="s">
        <v>477</v>
      </c>
      <c r="G120" s="28"/>
      <c r="H120" s="28">
        <v>20000</v>
      </c>
      <c r="I120" s="36">
        <f t="shared" si="3"/>
        <v>1392153.98</v>
      </c>
      <c r="J120" s="6"/>
      <c r="K120" s="37">
        <v>19886</v>
      </c>
      <c r="L120" s="28"/>
      <c r="M120" s="28"/>
      <c r="N120" s="28"/>
      <c r="O120" s="28"/>
      <c r="P120" s="28">
        <v>114</v>
      </c>
      <c r="Q120" s="28"/>
      <c r="R120" s="28"/>
      <c r="S120" s="28"/>
      <c r="T120" s="28"/>
      <c r="U120" s="28"/>
      <c r="V120" s="64"/>
      <c r="W120" s="64"/>
      <c r="X120" s="64"/>
      <c r="Y120" s="64"/>
      <c r="Z120" s="64"/>
      <c r="AA120" s="64"/>
      <c r="AB120" s="64"/>
      <c r="AC120" s="64"/>
      <c r="AD120" s="64"/>
      <c r="AE120" s="64"/>
      <c r="AF120" s="64"/>
      <c r="AG120" s="64"/>
      <c r="AH120" s="64"/>
      <c r="AI120" s="64"/>
      <c r="AJ120" s="64"/>
      <c r="AK120" s="64"/>
      <c r="AL120" s="64"/>
      <c r="AM120" s="64"/>
      <c r="AN120" s="64"/>
      <c r="AO120" s="64"/>
      <c r="AP120" s="64"/>
      <c r="AQ120" s="64"/>
      <c r="AR120" s="64"/>
      <c r="AS120" s="64"/>
      <c r="AT120" s="64"/>
      <c r="AU120" s="64"/>
      <c r="AV120" s="64"/>
      <c r="AW120" s="64"/>
      <c r="AX120" s="64"/>
      <c r="AY120" s="64"/>
      <c r="AZ120" s="64"/>
      <c r="BA120" s="64"/>
      <c r="BB120" s="64"/>
      <c r="BC120" s="64"/>
      <c r="BD120" s="64"/>
      <c r="BE120" s="64"/>
      <c r="BF120" s="64"/>
      <c r="BG120" s="64"/>
      <c r="BH120" s="64"/>
      <c r="BI120" s="64"/>
      <c r="BJ120" s="64"/>
      <c r="BK120" s="64"/>
      <c r="BL120" s="64"/>
      <c r="BM120" s="64"/>
      <c r="BN120" s="64"/>
      <c r="BO120" s="64"/>
      <c r="BP120" s="64"/>
      <c r="BQ120" s="64"/>
      <c r="BR120" s="64"/>
      <c r="BS120" s="64"/>
      <c r="BT120" s="64"/>
      <c r="BU120" s="64"/>
      <c r="BV120" s="64"/>
      <c r="BW120" s="64"/>
      <c r="BX120" s="64"/>
      <c r="BY120" s="64"/>
      <c r="BZ120" s="64"/>
      <c r="CA120" s="64"/>
      <c r="CB120" s="64"/>
      <c r="CC120" s="64"/>
      <c r="CD120" s="64"/>
      <c r="CE120" s="64"/>
      <c r="CF120" s="64"/>
      <c r="CG120" s="64"/>
      <c r="CH120" s="64"/>
      <c r="CI120" s="64"/>
      <c r="CJ120" s="64"/>
      <c r="CK120" s="64"/>
      <c r="CL120" s="64"/>
      <c r="CM120" s="64"/>
      <c r="CN120" s="64"/>
      <c r="CO120" s="64"/>
      <c r="CP120" s="64"/>
      <c r="CQ120" s="64"/>
      <c r="CR120" s="64"/>
      <c r="CS120" s="64"/>
      <c r="CT120" s="64"/>
      <c r="CU120" s="64"/>
      <c r="CV120" s="64"/>
      <c r="CW120" s="64"/>
      <c r="CX120" s="64"/>
      <c r="CY120" s="64"/>
      <c r="CZ120" s="64"/>
      <c r="DA120" s="64"/>
      <c r="DB120" s="64"/>
      <c r="DC120" s="64"/>
      <c r="DD120" s="64"/>
    </row>
    <row r="121" spans="1:108" s="2" customFormat="1" ht="14.25" x14ac:dyDescent="0.3">
      <c r="A121" s="26" t="s">
        <v>610</v>
      </c>
      <c r="B121" s="33" t="s">
        <v>599</v>
      </c>
      <c r="C121" s="27" t="s">
        <v>764</v>
      </c>
      <c r="D121" s="8">
        <v>1</v>
      </c>
      <c r="E121" s="8">
        <v>7</v>
      </c>
      <c r="F121" s="2" t="s">
        <v>450</v>
      </c>
      <c r="G121" s="28"/>
      <c r="H121" s="28">
        <v>45000</v>
      </c>
      <c r="I121" s="36">
        <f t="shared" si="3"/>
        <v>1437153.98</v>
      </c>
      <c r="J121" s="6"/>
      <c r="K121" s="37">
        <v>45000</v>
      </c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64"/>
      <c r="W121" s="64"/>
      <c r="X121" s="64"/>
      <c r="Y121" s="64"/>
      <c r="Z121" s="64"/>
      <c r="AA121" s="64"/>
      <c r="AB121" s="64"/>
      <c r="AC121" s="64"/>
      <c r="AD121" s="64"/>
      <c r="AE121" s="64"/>
      <c r="AF121" s="64"/>
      <c r="AG121" s="64"/>
      <c r="AH121" s="64"/>
      <c r="AI121" s="64"/>
      <c r="AJ121" s="64"/>
      <c r="AK121" s="64"/>
      <c r="AL121" s="64"/>
      <c r="AM121" s="64"/>
      <c r="AN121" s="64"/>
      <c r="AO121" s="64"/>
      <c r="AP121" s="64"/>
      <c r="AQ121" s="64"/>
      <c r="AR121" s="64"/>
      <c r="AS121" s="64"/>
      <c r="AT121" s="64"/>
      <c r="AU121" s="64"/>
      <c r="AV121" s="64"/>
      <c r="AW121" s="64"/>
      <c r="AX121" s="64"/>
      <c r="AY121" s="64"/>
      <c r="AZ121" s="64"/>
      <c r="BA121" s="64"/>
      <c r="BB121" s="64"/>
      <c r="BC121" s="64"/>
      <c r="BD121" s="64"/>
      <c r="BE121" s="64"/>
      <c r="BF121" s="64"/>
      <c r="BG121" s="64"/>
      <c r="BH121" s="64"/>
      <c r="BI121" s="64"/>
      <c r="BJ121" s="64"/>
      <c r="BK121" s="64"/>
      <c r="BL121" s="64"/>
      <c r="BM121" s="64"/>
      <c r="BN121" s="64"/>
      <c r="BO121" s="64"/>
      <c r="BP121" s="64"/>
      <c r="BQ121" s="64"/>
      <c r="BR121" s="64"/>
      <c r="BS121" s="64"/>
      <c r="BT121" s="64"/>
      <c r="BU121" s="64"/>
      <c r="BV121" s="64"/>
      <c r="BW121" s="64"/>
      <c r="BX121" s="64"/>
      <c r="BY121" s="64"/>
      <c r="BZ121" s="64"/>
      <c r="CA121" s="64"/>
      <c r="CB121" s="64"/>
      <c r="CC121" s="64"/>
      <c r="CD121" s="64"/>
      <c r="CE121" s="64"/>
      <c r="CF121" s="64"/>
      <c r="CG121" s="64"/>
      <c r="CH121" s="64"/>
      <c r="CI121" s="64"/>
      <c r="CJ121" s="64"/>
      <c r="CK121" s="64"/>
      <c r="CL121" s="64"/>
      <c r="CM121" s="64"/>
      <c r="CN121" s="64"/>
      <c r="CO121" s="64"/>
      <c r="CP121" s="64"/>
      <c r="CQ121" s="64"/>
      <c r="CR121" s="64"/>
      <c r="CS121" s="64"/>
      <c r="CT121" s="64"/>
      <c r="CU121" s="64"/>
      <c r="CV121" s="64"/>
      <c r="CW121" s="64"/>
      <c r="CX121" s="64"/>
      <c r="CY121" s="64"/>
      <c r="CZ121" s="64"/>
      <c r="DA121" s="64"/>
      <c r="DB121" s="64"/>
      <c r="DC121" s="64"/>
      <c r="DD121" s="64"/>
    </row>
    <row r="122" spans="1:108" s="2" customFormat="1" ht="14.25" x14ac:dyDescent="0.3">
      <c r="A122" s="26" t="s">
        <v>610</v>
      </c>
      <c r="B122" s="33" t="s">
        <v>538</v>
      </c>
      <c r="C122" s="27" t="s">
        <v>765</v>
      </c>
      <c r="D122" s="8">
        <v>10</v>
      </c>
      <c r="E122" s="8">
        <v>5</v>
      </c>
      <c r="F122" s="2" t="s">
        <v>95</v>
      </c>
      <c r="G122" s="28"/>
      <c r="H122" s="28">
        <v>15000</v>
      </c>
      <c r="I122" s="36">
        <f t="shared" si="3"/>
        <v>1452153.98</v>
      </c>
      <c r="J122" s="6"/>
      <c r="K122" s="37">
        <v>15000</v>
      </c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64"/>
      <c r="W122" s="64"/>
      <c r="X122" s="64"/>
      <c r="Y122" s="64"/>
      <c r="Z122" s="64"/>
      <c r="AA122" s="64"/>
      <c r="AB122" s="64"/>
      <c r="AC122" s="64"/>
      <c r="AD122" s="64"/>
      <c r="AE122" s="64"/>
      <c r="AF122" s="64"/>
      <c r="AG122" s="64"/>
      <c r="AH122" s="64"/>
      <c r="AI122" s="64"/>
      <c r="AJ122" s="64"/>
      <c r="AK122" s="64"/>
      <c r="AL122" s="64"/>
      <c r="AM122" s="64"/>
      <c r="AN122" s="64"/>
      <c r="AO122" s="64"/>
      <c r="AP122" s="64"/>
      <c r="AQ122" s="64"/>
      <c r="AR122" s="64"/>
      <c r="AS122" s="64"/>
      <c r="AT122" s="64"/>
      <c r="AU122" s="64"/>
      <c r="AV122" s="64"/>
      <c r="AW122" s="64"/>
      <c r="AX122" s="64"/>
      <c r="AY122" s="64"/>
      <c r="AZ122" s="64"/>
      <c r="BA122" s="64"/>
      <c r="BB122" s="64"/>
      <c r="BC122" s="64"/>
      <c r="BD122" s="64"/>
      <c r="BE122" s="64"/>
      <c r="BF122" s="64"/>
      <c r="BG122" s="64"/>
      <c r="BH122" s="64"/>
      <c r="BI122" s="64"/>
      <c r="BJ122" s="64"/>
      <c r="BK122" s="64"/>
      <c r="BL122" s="64"/>
      <c r="BM122" s="64"/>
      <c r="BN122" s="64"/>
      <c r="BO122" s="64"/>
      <c r="BP122" s="64"/>
      <c r="BQ122" s="64"/>
      <c r="BR122" s="64"/>
      <c r="BS122" s="64"/>
      <c r="BT122" s="64"/>
      <c r="BU122" s="64"/>
      <c r="BV122" s="64"/>
      <c r="BW122" s="64"/>
      <c r="BX122" s="64"/>
      <c r="BY122" s="64"/>
      <c r="BZ122" s="64"/>
      <c r="CA122" s="64"/>
      <c r="CB122" s="64"/>
      <c r="CC122" s="64"/>
      <c r="CD122" s="64"/>
      <c r="CE122" s="64"/>
      <c r="CF122" s="64"/>
      <c r="CG122" s="64"/>
      <c r="CH122" s="64"/>
      <c r="CI122" s="64"/>
      <c r="CJ122" s="64"/>
      <c r="CK122" s="64"/>
      <c r="CL122" s="64"/>
      <c r="CM122" s="64"/>
      <c r="CN122" s="64"/>
      <c r="CO122" s="64"/>
      <c r="CP122" s="64"/>
      <c r="CQ122" s="64"/>
      <c r="CR122" s="64"/>
      <c r="CS122" s="64"/>
      <c r="CT122" s="64"/>
      <c r="CU122" s="64"/>
      <c r="CV122" s="64"/>
      <c r="CW122" s="64"/>
      <c r="CX122" s="64"/>
      <c r="CY122" s="64"/>
      <c r="CZ122" s="64"/>
      <c r="DA122" s="64"/>
      <c r="DB122" s="64"/>
      <c r="DC122" s="64"/>
      <c r="DD122" s="64"/>
    </row>
    <row r="123" spans="1:108" s="2" customFormat="1" ht="14.25" x14ac:dyDescent="0.3">
      <c r="A123" s="26" t="s">
        <v>610</v>
      </c>
      <c r="B123" s="33" t="s">
        <v>600</v>
      </c>
      <c r="C123" s="27" t="s">
        <v>766</v>
      </c>
      <c r="D123" s="8">
        <v>9</v>
      </c>
      <c r="E123" s="8">
        <v>16</v>
      </c>
      <c r="F123" s="29" t="s">
        <v>767</v>
      </c>
      <c r="G123" s="28"/>
      <c r="H123" s="28">
        <v>8000</v>
      </c>
      <c r="I123" s="36">
        <f t="shared" si="3"/>
        <v>1460153.98</v>
      </c>
      <c r="J123" s="6"/>
      <c r="K123" s="37">
        <v>8000</v>
      </c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64"/>
      <c r="W123" s="64"/>
      <c r="X123" s="64"/>
      <c r="Y123" s="64"/>
      <c r="Z123" s="64"/>
      <c r="AA123" s="64"/>
      <c r="AB123" s="64"/>
      <c r="AC123" s="64"/>
      <c r="AD123" s="64"/>
      <c r="AE123" s="64"/>
      <c r="AF123" s="64"/>
      <c r="AG123" s="64"/>
      <c r="AH123" s="64"/>
      <c r="AI123" s="64"/>
      <c r="AJ123" s="64"/>
      <c r="AK123" s="64"/>
      <c r="AL123" s="64"/>
      <c r="AM123" s="64"/>
      <c r="AN123" s="64"/>
      <c r="AO123" s="64"/>
      <c r="AP123" s="64"/>
      <c r="AQ123" s="64"/>
      <c r="AR123" s="64"/>
      <c r="AS123" s="64"/>
      <c r="AT123" s="64"/>
      <c r="AU123" s="64"/>
      <c r="AV123" s="64"/>
      <c r="AW123" s="64"/>
      <c r="AX123" s="64"/>
      <c r="AY123" s="64"/>
      <c r="AZ123" s="64"/>
      <c r="BA123" s="64"/>
      <c r="BB123" s="64"/>
      <c r="BC123" s="64"/>
      <c r="BD123" s="64"/>
      <c r="BE123" s="64"/>
      <c r="BF123" s="64"/>
      <c r="BG123" s="64"/>
      <c r="BH123" s="64"/>
      <c r="BI123" s="64"/>
      <c r="BJ123" s="64"/>
      <c r="BK123" s="64"/>
      <c r="BL123" s="64"/>
      <c r="BM123" s="64"/>
      <c r="BN123" s="64"/>
      <c r="BO123" s="64"/>
      <c r="BP123" s="64"/>
      <c r="BQ123" s="64"/>
      <c r="BR123" s="64"/>
      <c r="BS123" s="64"/>
      <c r="BT123" s="64"/>
      <c r="BU123" s="64"/>
      <c r="BV123" s="64"/>
      <c r="BW123" s="64"/>
      <c r="BX123" s="64"/>
      <c r="BY123" s="64"/>
      <c r="BZ123" s="64"/>
      <c r="CA123" s="64"/>
      <c r="CB123" s="64"/>
      <c r="CC123" s="64"/>
      <c r="CD123" s="64"/>
      <c r="CE123" s="64"/>
      <c r="CF123" s="64"/>
      <c r="CG123" s="64"/>
      <c r="CH123" s="64"/>
      <c r="CI123" s="64"/>
      <c r="CJ123" s="64"/>
      <c r="CK123" s="64"/>
      <c r="CL123" s="64"/>
      <c r="CM123" s="64"/>
      <c r="CN123" s="64"/>
      <c r="CO123" s="64"/>
      <c r="CP123" s="64"/>
      <c r="CQ123" s="64"/>
      <c r="CR123" s="64"/>
      <c r="CS123" s="64"/>
      <c r="CT123" s="64"/>
      <c r="CU123" s="64"/>
      <c r="CV123" s="64"/>
      <c r="CW123" s="64"/>
      <c r="CX123" s="64"/>
      <c r="CY123" s="64"/>
      <c r="CZ123" s="64"/>
      <c r="DA123" s="64"/>
      <c r="DB123" s="64"/>
      <c r="DC123" s="64"/>
      <c r="DD123" s="64"/>
    </row>
    <row r="124" spans="1:108" s="2" customFormat="1" ht="14.25" x14ac:dyDescent="0.3">
      <c r="A124" s="26" t="s">
        <v>610</v>
      </c>
      <c r="B124" s="33" t="s">
        <v>601</v>
      </c>
      <c r="C124" s="27" t="s">
        <v>768</v>
      </c>
      <c r="D124" s="8">
        <v>11</v>
      </c>
      <c r="E124" s="8">
        <v>9</v>
      </c>
      <c r="F124" s="29" t="s">
        <v>706</v>
      </c>
      <c r="G124" s="28"/>
      <c r="H124" s="28">
        <v>4237</v>
      </c>
      <c r="I124" s="36">
        <f t="shared" si="3"/>
        <v>1464390.98</v>
      </c>
      <c r="J124" s="6"/>
      <c r="K124" s="37">
        <v>4237</v>
      </c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64"/>
      <c r="W124" s="64"/>
      <c r="X124" s="64"/>
      <c r="Y124" s="64"/>
      <c r="Z124" s="64"/>
      <c r="AA124" s="64"/>
      <c r="AB124" s="64"/>
      <c r="AC124" s="64"/>
      <c r="AD124" s="64"/>
      <c r="AE124" s="64"/>
      <c r="AF124" s="64"/>
      <c r="AG124" s="64"/>
      <c r="AH124" s="64"/>
      <c r="AI124" s="64"/>
      <c r="AJ124" s="64"/>
      <c r="AK124" s="64"/>
      <c r="AL124" s="64"/>
      <c r="AM124" s="64"/>
      <c r="AN124" s="64"/>
      <c r="AO124" s="64"/>
      <c r="AP124" s="64"/>
      <c r="AQ124" s="64"/>
      <c r="AR124" s="64"/>
      <c r="AS124" s="64"/>
      <c r="AT124" s="64"/>
      <c r="AU124" s="64"/>
      <c r="AV124" s="64"/>
      <c r="AW124" s="64"/>
      <c r="AX124" s="64"/>
      <c r="AY124" s="64"/>
      <c r="AZ124" s="64"/>
      <c r="BA124" s="64"/>
      <c r="BB124" s="64"/>
      <c r="BC124" s="64"/>
      <c r="BD124" s="64"/>
      <c r="BE124" s="64"/>
      <c r="BF124" s="64"/>
      <c r="BG124" s="64"/>
      <c r="BH124" s="64"/>
      <c r="BI124" s="64"/>
      <c r="BJ124" s="64"/>
      <c r="BK124" s="64"/>
      <c r="BL124" s="64"/>
      <c r="BM124" s="64"/>
      <c r="BN124" s="64"/>
      <c r="BO124" s="64"/>
      <c r="BP124" s="64"/>
      <c r="BQ124" s="64"/>
      <c r="BR124" s="64"/>
      <c r="BS124" s="64"/>
      <c r="BT124" s="64"/>
      <c r="BU124" s="64"/>
      <c r="BV124" s="64"/>
      <c r="BW124" s="64"/>
      <c r="BX124" s="64"/>
      <c r="BY124" s="64"/>
      <c r="BZ124" s="64"/>
      <c r="CA124" s="64"/>
      <c r="CB124" s="64"/>
      <c r="CC124" s="64"/>
      <c r="CD124" s="64"/>
      <c r="CE124" s="64"/>
      <c r="CF124" s="64"/>
      <c r="CG124" s="64"/>
      <c r="CH124" s="64"/>
      <c r="CI124" s="64"/>
      <c r="CJ124" s="64"/>
      <c r="CK124" s="64"/>
      <c r="CL124" s="64"/>
      <c r="CM124" s="64"/>
      <c r="CN124" s="64"/>
      <c r="CO124" s="64"/>
      <c r="CP124" s="64"/>
      <c r="CQ124" s="64"/>
      <c r="CR124" s="64"/>
      <c r="CS124" s="64"/>
      <c r="CT124" s="64"/>
      <c r="CU124" s="64"/>
      <c r="CV124" s="64"/>
      <c r="CW124" s="64"/>
      <c r="CX124" s="64"/>
      <c r="CY124" s="64"/>
      <c r="CZ124" s="64"/>
      <c r="DA124" s="64"/>
      <c r="DB124" s="64"/>
      <c r="DC124" s="64"/>
      <c r="DD124" s="64"/>
    </row>
    <row r="125" spans="1:108" s="2" customFormat="1" ht="14.25" x14ac:dyDescent="0.3">
      <c r="A125" s="26" t="s">
        <v>610</v>
      </c>
      <c r="B125" s="33" t="s">
        <v>602</v>
      </c>
      <c r="C125" s="27"/>
      <c r="D125" s="8"/>
      <c r="E125" s="8"/>
      <c r="F125" s="309" t="s">
        <v>84</v>
      </c>
      <c r="G125" s="28"/>
      <c r="H125" s="311">
        <v>0</v>
      </c>
      <c r="I125" s="36">
        <f t="shared" si="3"/>
        <v>1464390.98</v>
      </c>
      <c r="J125" s="6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64"/>
      <c r="W125" s="64"/>
      <c r="X125" s="64"/>
      <c r="Y125" s="64"/>
      <c r="Z125" s="64"/>
      <c r="AA125" s="64"/>
      <c r="AB125" s="64"/>
      <c r="AC125" s="64"/>
      <c r="AD125" s="64"/>
      <c r="AE125" s="64"/>
      <c r="AF125" s="64"/>
      <c r="AG125" s="64"/>
      <c r="AH125" s="64"/>
      <c r="AI125" s="64"/>
      <c r="AJ125" s="64"/>
      <c r="AK125" s="64"/>
      <c r="AL125" s="64"/>
      <c r="AM125" s="64"/>
      <c r="AN125" s="64"/>
      <c r="AO125" s="64"/>
      <c r="AP125" s="64"/>
      <c r="AQ125" s="64"/>
      <c r="AR125" s="64"/>
      <c r="AS125" s="64"/>
      <c r="AT125" s="64"/>
      <c r="AU125" s="64"/>
      <c r="AV125" s="64"/>
      <c r="AW125" s="64"/>
      <c r="AX125" s="64"/>
      <c r="AY125" s="64"/>
      <c r="AZ125" s="64"/>
      <c r="BA125" s="64"/>
      <c r="BB125" s="64"/>
      <c r="BC125" s="64"/>
      <c r="BD125" s="64"/>
      <c r="BE125" s="64"/>
      <c r="BF125" s="64"/>
      <c r="BG125" s="64"/>
      <c r="BH125" s="64"/>
      <c r="BI125" s="64"/>
      <c r="BJ125" s="64"/>
      <c r="BK125" s="64"/>
      <c r="BL125" s="64"/>
      <c r="BM125" s="64"/>
      <c r="BN125" s="64"/>
      <c r="BO125" s="64"/>
      <c r="BP125" s="64"/>
      <c r="BQ125" s="64"/>
      <c r="BR125" s="64"/>
      <c r="BS125" s="64"/>
      <c r="BT125" s="64"/>
      <c r="BU125" s="64"/>
      <c r="BV125" s="64"/>
      <c r="BW125" s="64"/>
      <c r="BX125" s="64"/>
      <c r="BY125" s="64"/>
      <c r="BZ125" s="64"/>
      <c r="CA125" s="64"/>
      <c r="CB125" s="64"/>
      <c r="CC125" s="64"/>
      <c r="CD125" s="64"/>
      <c r="CE125" s="64"/>
      <c r="CF125" s="64"/>
      <c r="CG125" s="64"/>
      <c r="CH125" s="64"/>
      <c r="CI125" s="64"/>
      <c r="CJ125" s="64"/>
      <c r="CK125" s="64"/>
      <c r="CL125" s="64"/>
      <c r="CM125" s="64"/>
      <c r="CN125" s="64"/>
      <c r="CO125" s="64"/>
      <c r="CP125" s="64"/>
      <c r="CQ125" s="64"/>
      <c r="CR125" s="64"/>
      <c r="CS125" s="64"/>
      <c r="CT125" s="64"/>
      <c r="CU125" s="64"/>
      <c r="CV125" s="64"/>
      <c r="CW125" s="64"/>
      <c r="CX125" s="64"/>
      <c r="CY125" s="64"/>
      <c r="CZ125" s="64"/>
      <c r="DA125" s="64"/>
      <c r="DB125" s="64"/>
      <c r="DC125" s="64"/>
      <c r="DD125" s="64"/>
    </row>
    <row r="126" spans="1:108" s="2" customFormat="1" ht="14.25" x14ac:dyDescent="0.3">
      <c r="A126" s="26" t="s">
        <v>610</v>
      </c>
      <c r="B126" s="48" t="s">
        <v>618</v>
      </c>
      <c r="C126" s="27" t="s">
        <v>769</v>
      </c>
      <c r="D126" s="8">
        <v>6</v>
      </c>
      <c r="E126" s="8">
        <v>3</v>
      </c>
      <c r="F126" s="29" t="s">
        <v>438</v>
      </c>
      <c r="G126" s="28"/>
      <c r="H126" s="311">
        <v>7997</v>
      </c>
      <c r="I126" s="36">
        <f t="shared" si="3"/>
        <v>1472387.98</v>
      </c>
      <c r="J126" s="6"/>
      <c r="K126" s="37">
        <v>7997</v>
      </c>
      <c r="L126" s="37"/>
      <c r="M126" s="37"/>
      <c r="N126" s="37"/>
      <c r="O126" s="37"/>
      <c r="P126" s="37"/>
      <c r="Q126" s="37"/>
      <c r="R126" s="28"/>
      <c r="S126" s="28"/>
      <c r="T126" s="28"/>
      <c r="U126" s="28"/>
      <c r="V126" s="64"/>
      <c r="W126" s="64"/>
      <c r="X126" s="64"/>
      <c r="Y126" s="64"/>
      <c r="Z126" s="64"/>
      <c r="AA126" s="64"/>
      <c r="AB126" s="64"/>
      <c r="AC126" s="64"/>
      <c r="AD126" s="64"/>
      <c r="AE126" s="64"/>
      <c r="AF126" s="64"/>
      <c r="AG126" s="64"/>
      <c r="AH126" s="64"/>
      <c r="AI126" s="64"/>
      <c r="AJ126" s="64"/>
      <c r="AK126" s="64"/>
      <c r="AL126" s="64"/>
      <c r="AM126" s="64"/>
      <c r="AN126" s="64"/>
      <c r="AO126" s="64"/>
      <c r="AP126" s="64"/>
      <c r="AQ126" s="64"/>
      <c r="AR126" s="64"/>
      <c r="AS126" s="64"/>
      <c r="AT126" s="64"/>
      <c r="AU126" s="64"/>
      <c r="AV126" s="64"/>
      <c r="AW126" s="64"/>
      <c r="AX126" s="64"/>
      <c r="AY126" s="64"/>
      <c r="AZ126" s="64"/>
      <c r="BA126" s="64"/>
      <c r="BB126" s="64"/>
      <c r="BC126" s="64"/>
      <c r="BD126" s="64"/>
      <c r="BE126" s="64"/>
      <c r="BF126" s="64"/>
      <c r="BG126" s="64"/>
      <c r="BH126" s="64"/>
      <c r="BI126" s="64"/>
      <c r="BJ126" s="64"/>
      <c r="BK126" s="64"/>
      <c r="BL126" s="64"/>
      <c r="BM126" s="64"/>
      <c r="BN126" s="64"/>
      <c r="BO126" s="64"/>
      <c r="BP126" s="64"/>
      <c r="BQ126" s="64"/>
      <c r="BR126" s="64"/>
      <c r="BS126" s="64"/>
      <c r="BT126" s="64"/>
      <c r="BU126" s="64"/>
      <c r="BV126" s="64"/>
      <c r="BW126" s="64"/>
      <c r="BX126" s="64"/>
      <c r="BY126" s="64"/>
      <c r="BZ126" s="64"/>
      <c r="CA126" s="64"/>
      <c r="CB126" s="64"/>
      <c r="CC126" s="64"/>
      <c r="CD126" s="64"/>
      <c r="CE126" s="64"/>
      <c r="CF126" s="64"/>
      <c r="CG126" s="64"/>
      <c r="CH126" s="64"/>
      <c r="CI126" s="64"/>
      <c r="CJ126" s="64"/>
      <c r="CK126" s="64"/>
      <c r="CL126" s="64"/>
      <c r="CM126" s="64"/>
      <c r="CN126" s="64"/>
      <c r="CO126" s="64"/>
      <c r="CP126" s="64"/>
      <c r="CQ126" s="64"/>
      <c r="CR126" s="64"/>
      <c r="CS126" s="64"/>
      <c r="CT126" s="64"/>
      <c r="CU126" s="64"/>
      <c r="CV126" s="64"/>
      <c r="CW126" s="64"/>
      <c r="CX126" s="64"/>
      <c r="CY126" s="64"/>
      <c r="CZ126" s="64"/>
      <c r="DA126" s="64"/>
      <c r="DB126" s="64"/>
      <c r="DC126" s="64"/>
      <c r="DD126" s="64"/>
    </row>
    <row r="127" spans="1:108" s="2" customFormat="1" ht="14.25" x14ac:dyDescent="0.3">
      <c r="A127" s="26" t="s">
        <v>610</v>
      </c>
      <c r="B127" s="48" t="s">
        <v>619</v>
      </c>
      <c r="C127" s="27" t="s">
        <v>770</v>
      </c>
      <c r="D127" s="27" t="s">
        <v>771</v>
      </c>
      <c r="E127" s="313">
        <v>42779</v>
      </c>
      <c r="F127" s="29" t="s">
        <v>474</v>
      </c>
      <c r="G127" s="28"/>
      <c r="H127" s="311">
        <v>30000</v>
      </c>
      <c r="I127" s="36">
        <f t="shared" si="3"/>
        <v>1502387.98</v>
      </c>
      <c r="J127" s="6"/>
      <c r="K127" s="37">
        <v>29469</v>
      </c>
      <c r="L127" s="37"/>
      <c r="M127" s="37"/>
      <c r="N127" s="37"/>
      <c r="O127" s="37"/>
      <c r="P127" s="37">
        <v>531</v>
      </c>
      <c r="Q127" s="37"/>
      <c r="R127" s="28"/>
      <c r="S127" s="28"/>
      <c r="T127" s="28"/>
      <c r="U127" s="28"/>
      <c r="V127" s="64"/>
      <c r="W127" s="64"/>
      <c r="X127" s="64"/>
      <c r="Y127" s="64"/>
      <c r="Z127" s="64"/>
      <c r="AA127" s="64"/>
      <c r="AB127" s="64"/>
      <c r="AC127" s="64"/>
      <c r="AD127" s="64"/>
      <c r="AE127" s="64"/>
      <c r="AF127" s="64"/>
      <c r="AG127" s="64"/>
      <c r="AH127" s="64"/>
      <c r="AI127" s="64"/>
      <c r="AJ127" s="64"/>
      <c r="AK127" s="64"/>
      <c r="AL127" s="64"/>
      <c r="AM127" s="64"/>
      <c r="AN127" s="64"/>
      <c r="AO127" s="64"/>
      <c r="AP127" s="64"/>
      <c r="AQ127" s="64"/>
      <c r="AR127" s="64"/>
      <c r="AS127" s="64"/>
      <c r="AT127" s="64"/>
      <c r="AU127" s="64"/>
      <c r="AV127" s="64"/>
      <c r="AW127" s="64"/>
      <c r="AX127" s="64"/>
      <c r="AY127" s="64"/>
      <c r="AZ127" s="64"/>
      <c r="BA127" s="64"/>
      <c r="BB127" s="64"/>
      <c r="BC127" s="64"/>
      <c r="BD127" s="64"/>
      <c r="BE127" s="64"/>
      <c r="BF127" s="64"/>
      <c r="BG127" s="64"/>
      <c r="BH127" s="64"/>
      <c r="BI127" s="64"/>
      <c r="BJ127" s="64"/>
      <c r="BK127" s="64"/>
      <c r="BL127" s="64"/>
      <c r="BM127" s="64"/>
      <c r="BN127" s="64"/>
      <c r="BO127" s="64"/>
      <c r="BP127" s="64"/>
      <c r="BQ127" s="64"/>
      <c r="BR127" s="64"/>
      <c r="BS127" s="64"/>
      <c r="BT127" s="64"/>
      <c r="BU127" s="64"/>
      <c r="BV127" s="64"/>
      <c r="BW127" s="64"/>
      <c r="BX127" s="64"/>
      <c r="BY127" s="64"/>
      <c r="BZ127" s="64"/>
      <c r="CA127" s="64"/>
      <c r="CB127" s="64"/>
      <c r="CC127" s="64"/>
      <c r="CD127" s="64"/>
      <c r="CE127" s="64"/>
      <c r="CF127" s="64"/>
      <c r="CG127" s="64"/>
      <c r="CH127" s="64"/>
      <c r="CI127" s="64"/>
      <c r="CJ127" s="64"/>
      <c r="CK127" s="64"/>
      <c r="CL127" s="64"/>
      <c r="CM127" s="64"/>
      <c r="CN127" s="64"/>
      <c r="CO127" s="64"/>
      <c r="CP127" s="64"/>
      <c r="CQ127" s="64"/>
      <c r="CR127" s="64"/>
      <c r="CS127" s="64"/>
      <c r="CT127" s="64"/>
      <c r="CU127" s="64"/>
      <c r="CV127" s="64"/>
      <c r="CW127" s="64"/>
      <c r="CX127" s="64"/>
      <c r="CY127" s="64"/>
      <c r="CZ127" s="64"/>
      <c r="DA127" s="64"/>
      <c r="DB127" s="64"/>
      <c r="DC127" s="64"/>
      <c r="DD127" s="64"/>
    </row>
    <row r="128" spans="1:108" s="2" customFormat="1" ht="14.25" x14ac:dyDescent="0.3">
      <c r="A128" s="26" t="s">
        <v>610</v>
      </c>
      <c r="B128" s="48" t="s">
        <v>620</v>
      </c>
      <c r="C128" s="27" t="s">
        <v>772</v>
      </c>
      <c r="D128" s="8">
        <v>4</v>
      </c>
      <c r="E128" s="8">
        <v>6</v>
      </c>
      <c r="F128" s="29" t="s">
        <v>773</v>
      </c>
      <c r="G128" s="28"/>
      <c r="H128" s="311">
        <v>15080</v>
      </c>
      <c r="I128" s="36">
        <f t="shared" si="3"/>
        <v>1517467.98</v>
      </c>
      <c r="J128" s="6"/>
      <c r="K128" s="37">
        <v>12000</v>
      </c>
      <c r="L128" s="37"/>
      <c r="M128" s="37"/>
      <c r="N128" s="37"/>
      <c r="O128" s="37"/>
      <c r="P128" s="37">
        <v>80</v>
      </c>
      <c r="Q128" s="37">
        <v>3000</v>
      </c>
      <c r="R128" s="28"/>
      <c r="S128" s="28"/>
      <c r="T128" s="28"/>
      <c r="U128" s="28"/>
      <c r="V128" s="64"/>
      <c r="W128" s="64"/>
      <c r="X128" s="64"/>
      <c r="Y128" s="64"/>
      <c r="Z128" s="64"/>
      <c r="AA128" s="64"/>
      <c r="AB128" s="64"/>
      <c r="AC128" s="64"/>
      <c r="AD128" s="64"/>
      <c r="AE128" s="64"/>
      <c r="AF128" s="64"/>
      <c r="AG128" s="64"/>
      <c r="AH128" s="64"/>
      <c r="AI128" s="64"/>
      <c r="AJ128" s="64"/>
      <c r="AK128" s="64"/>
      <c r="AL128" s="64"/>
      <c r="AM128" s="64"/>
      <c r="AN128" s="64"/>
      <c r="AO128" s="64"/>
      <c r="AP128" s="64"/>
      <c r="AQ128" s="64"/>
      <c r="AR128" s="64"/>
      <c r="AS128" s="64"/>
      <c r="AT128" s="64"/>
      <c r="AU128" s="64"/>
      <c r="AV128" s="64"/>
      <c r="AW128" s="64"/>
      <c r="AX128" s="64"/>
      <c r="AY128" s="64"/>
      <c r="AZ128" s="64"/>
      <c r="BA128" s="64"/>
      <c r="BB128" s="64"/>
      <c r="BC128" s="64"/>
      <c r="BD128" s="64"/>
      <c r="BE128" s="64"/>
      <c r="BF128" s="64"/>
      <c r="BG128" s="64"/>
      <c r="BH128" s="64"/>
      <c r="BI128" s="64"/>
      <c r="BJ128" s="64"/>
      <c r="BK128" s="64"/>
      <c r="BL128" s="64"/>
      <c r="BM128" s="64"/>
      <c r="BN128" s="64"/>
      <c r="BO128" s="64"/>
      <c r="BP128" s="64"/>
      <c r="BQ128" s="64"/>
      <c r="BR128" s="64"/>
      <c r="BS128" s="64"/>
      <c r="BT128" s="64"/>
      <c r="BU128" s="64"/>
      <c r="BV128" s="64"/>
      <c r="BW128" s="64"/>
      <c r="BX128" s="64"/>
      <c r="BY128" s="64"/>
      <c r="BZ128" s="64"/>
      <c r="CA128" s="64"/>
      <c r="CB128" s="64"/>
      <c r="CC128" s="64"/>
      <c r="CD128" s="64"/>
      <c r="CE128" s="64"/>
      <c r="CF128" s="64"/>
      <c r="CG128" s="64"/>
      <c r="CH128" s="64"/>
      <c r="CI128" s="64"/>
      <c r="CJ128" s="64"/>
      <c r="CK128" s="64"/>
      <c r="CL128" s="64"/>
      <c r="CM128" s="64"/>
      <c r="CN128" s="64"/>
      <c r="CO128" s="64"/>
      <c r="CP128" s="64"/>
      <c r="CQ128" s="64"/>
      <c r="CR128" s="64"/>
      <c r="CS128" s="64"/>
      <c r="CT128" s="64"/>
      <c r="CU128" s="64"/>
      <c r="CV128" s="64"/>
      <c r="CW128" s="64"/>
      <c r="CX128" s="64"/>
      <c r="CY128" s="64"/>
      <c r="CZ128" s="64"/>
      <c r="DA128" s="64"/>
      <c r="DB128" s="64"/>
      <c r="DC128" s="64"/>
      <c r="DD128" s="64"/>
    </row>
    <row r="129" spans="1:108" s="2" customFormat="1" ht="14.25" x14ac:dyDescent="0.3">
      <c r="A129" s="26" t="s">
        <v>610</v>
      </c>
      <c r="B129" s="48" t="s">
        <v>621</v>
      </c>
      <c r="C129" s="27" t="s">
        <v>774</v>
      </c>
      <c r="D129" s="8">
        <v>12</v>
      </c>
      <c r="E129" s="8">
        <v>13</v>
      </c>
      <c r="F129" s="29" t="s">
        <v>775</v>
      </c>
      <c r="G129" s="28"/>
      <c r="H129" s="311">
        <v>45000</v>
      </c>
      <c r="I129" s="36">
        <f t="shared" si="3"/>
        <v>1562467.98</v>
      </c>
      <c r="J129" s="6"/>
      <c r="K129" s="37">
        <v>45000</v>
      </c>
      <c r="L129" s="37"/>
      <c r="M129" s="37"/>
      <c r="N129" s="37"/>
      <c r="O129" s="37"/>
      <c r="P129" s="37"/>
      <c r="Q129" s="37"/>
      <c r="R129" s="28"/>
      <c r="S129" s="28"/>
      <c r="T129" s="28"/>
      <c r="U129" s="28"/>
      <c r="V129" s="64"/>
      <c r="W129" s="64"/>
      <c r="X129" s="64"/>
      <c r="Y129" s="64"/>
      <c r="Z129" s="64"/>
      <c r="AA129" s="64"/>
      <c r="AB129" s="64"/>
      <c r="AC129" s="64"/>
      <c r="AD129" s="64"/>
      <c r="AE129" s="64"/>
      <c r="AF129" s="64"/>
      <c r="AG129" s="64"/>
      <c r="AH129" s="64"/>
      <c r="AI129" s="64"/>
      <c r="AJ129" s="64"/>
      <c r="AK129" s="64"/>
      <c r="AL129" s="64"/>
      <c r="AM129" s="64"/>
      <c r="AN129" s="64"/>
      <c r="AO129" s="64"/>
      <c r="AP129" s="64"/>
      <c r="AQ129" s="64"/>
      <c r="AR129" s="64"/>
      <c r="AS129" s="64"/>
      <c r="AT129" s="64"/>
      <c r="AU129" s="64"/>
      <c r="AV129" s="64"/>
      <c r="AW129" s="64"/>
      <c r="AX129" s="64"/>
      <c r="AY129" s="64"/>
      <c r="AZ129" s="64"/>
      <c r="BA129" s="64"/>
      <c r="BB129" s="64"/>
      <c r="BC129" s="64"/>
      <c r="BD129" s="64"/>
      <c r="BE129" s="64"/>
      <c r="BF129" s="64"/>
      <c r="BG129" s="64"/>
      <c r="BH129" s="64"/>
      <c r="BI129" s="64"/>
      <c r="BJ129" s="64"/>
      <c r="BK129" s="64"/>
      <c r="BL129" s="64"/>
      <c r="BM129" s="64"/>
      <c r="BN129" s="64"/>
      <c r="BO129" s="64"/>
      <c r="BP129" s="64"/>
      <c r="BQ129" s="64"/>
      <c r="BR129" s="64"/>
      <c r="BS129" s="64"/>
      <c r="BT129" s="64"/>
      <c r="BU129" s="64"/>
      <c r="BV129" s="64"/>
      <c r="BW129" s="64"/>
      <c r="BX129" s="64"/>
      <c r="BY129" s="64"/>
      <c r="BZ129" s="64"/>
      <c r="CA129" s="64"/>
      <c r="CB129" s="64"/>
      <c r="CC129" s="64"/>
      <c r="CD129" s="64"/>
      <c r="CE129" s="64"/>
      <c r="CF129" s="64"/>
      <c r="CG129" s="64"/>
      <c r="CH129" s="64"/>
      <c r="CI129" s="64"/>
      <c r="CJ129" s="64"/>
      <c r="CK129" s="64"/>
      <c r="CL129" s="64"/>
      <c r="CM129" s="64"/>
      <c r="CN129" s="64"/>
      <c r="CO129" s="64"/>
      <c r="CP129" s="64"/>
      <c r="CQ129" s="64"/>
      <c r="CR129" s="64"/>
      <c r="CS129" s="64"/>
      <c r="CT129" s="64"/>
      <c r="CU129" s="64"/>
      <c r="CV129" s="64"/>
      <c r="CW129" s="64"/>
      <c r="CX129" s="64"/>
      <c r="CY129" s="64"/>
      <c r="CZ129" s="64"/>
      <c r="DA129" s="64"/>
      <c r="DB129" s="64"/>
      <c r="DC129" s="64"/>
      <c r="DD129" s="64"/>
    </row>
    <row r="130" spans="1:108" s="2" customFormat="1" ht="14.25" x14ac:dyDescent="0.3">
      <c r="A130" s="26" t="s">
        <v>610</v>
      </c>
      <c r="B130" s="48" t="s">
        <v>622</v>
      </c>
      <c r="C130" s="27" t="s">
        <v>776</v>
      </c>
      <c r="D130" s="8">
        <v>10</v>
      </c>
      <c r="E130" s="8">
        <v>16</v>
      </c>
      <c r="F130" s="29" t="s">
        <v>444</v>
      </c>
      <c r="G130" s="28"/>
      <c r="H130" s="311">
        <v>8080</v>
      </c>
      <c r="I130" s="36">
        <f t="shared" si="3"/>
        <v>1570547.98</v>
      </c>
      <c r="J130" s="6"/>
      <c r="K130" s="37">
        <v>8000</v>
      </c>
      <c r="L130" s="37"/>
      <c r="M130" s="37"/>
      <c r="N130" s="37"/>
      <c r="O130" s="37"/>
      <c r="P130" s="37">
        <v>80</v>
      </c>
      <c r="Q130" s="37"/>
      <c r="R130" s="28"/>
      <c r="S130" s="28"/>
      <c r="T130" s="28"/>
      <c r="U130" s="28"/>
      <c r="V130" s="64"/>
      <c r="W130" s="64"/>
      <c r="X130" s="64"/>
      <c r="Y130" s="64"/>
      <c r="Z130" s="64"/>
      <c r="AA130" s="64"/>
      <c r="AB130" s="64"/>
      <c r="AC130" s="64"/>
      <c r="AD130" s="64"/>
      <c r="AE130" s="64"/>
      <c r="AF130" s="64"/>
      <c r="AG130" s="64"/>
      <c r="AH130" s="64"/>
      <c r="AI130" s="64"/>
      <c r="AJ130" s="64"/>
      <c r="AK130" s="64"/>
      <c r="AL130" s="64"/>
      <c r="AM130" s="64"/>
      <c r="AN130" s="64"/>
      <c r="AO130" s="64"/>
      <c r="AP130" s="64"/>
      <c r="AQ130" s="64"/>
      <c r="AR130" s="64"/>
      <c r="AS130" s="64"/>
      <c r="AT130" s="64"/>
      <c r="AU130" s="64"/>
      <c r="AV130" s="64"/>
      <c r="AW130" s="64"/>
      <c r="AX130" s="64"/>
      <c r="AY130" s="64"/>
      <c r="AZ130" s="64"/>
      <c r="BA130" s="64"/>
      <c r="BB130" s="64"/>
      <c r="BC130" s="64"/>
      <c r="BD130" s="64"/>
      <c r="BE130" s="64"/>
      <c r="BF130" s="64"/>
      <c r="BG130" s="64"/>
      <c r="BH130" s="64"/>
      <c r="BI130" s="64"/>
      <c r="BJ130" s="64"/>
      <c r="BK130" s="64"/>
      <c r="BL130" s="64"/>
      <c r="BM130" s="64"/>
      <c r="BN130" s="64"/>
      <c r="BO130" s="64"/>
      <c r="BP130" s="64"/>
      <c r="BQ130" s="64"/>
      <c r="BR130" s="64"/>
      <c r="BS130" s="64"/>
      <c r="BT130" s="64"/>
      <c r="BU130" s="64"/>
      <c r="BV130" s="64"/>
      <c r="BW130" s="64"/>
      <c r="BX130" s="64"/>
      <c r="BY130" s="64"/>
      <c r="BZ130" s="64"/>
      <c r="CA130" s="64"/>
      <c r="CB130" s="64"/>
      <c r="CC130" s="64"/>
      <c r="CD130" s="64"/>
      <c r="CE130" s="64"/>
      <c r="CF130" s="64"/>
      <c r="CG130" s="64"/>
      <c r="CH130" s="64"/>
      <c r="CI130" s="64"/>
      <c r="CJ130" s="64"/>
      <c r="CK130" s="64"/>
      <c r="CL130" s="64"/>
      <c r="CM130" s="64"/>
      <c r="CN130" s="64"/>
      <c r="CO130" s="64"/>
      <c r="CP130" s="64"/>
      <c r="CQ130" s="64"/>
      <c r="CR130" s="64"/>
      <c r="CS130" s="64"/>
      <c r="CT130" s="64"/>
      <c r="CU130" s="64"/>
      <c r="CV130" s="64"/>
      <c r="CW130" s="64"/>
      <c r="CX130" s="64"/>
      <c r="CY130" s="64"/>
      <c r="CZ130" s="64"/>
      <c r="DA130" s="64"/>
      <c r="DB130" s="64"/>
      <c r="DC130" s="64"/>
      <c r="DD130" s="64"/>
    </row>
    <row r="131" spans="1:108" s="2" customFormat="1" ht="14.25" x14ac:dyDescent="0.3">
      <c r="A131" s="26" t="s">
        <v>610</v>
      </c>
      <c r="B131" s="48" t="s">
        <v>623</v>
      </c>
      <c r="C131" s="27" t="s">
        <v>777</v>
      </c>
      <c r="D131" s="8">
        <v>12</v>
      </c>
      <c r="E131" s="8">
        <v>15</v>
      </c>
      <c r="F131" s="29" t="s">
        <v>431</v>
      </c>
      <c r="G131" s="28"/>
      <c r="H131" s="311">
        <v>8000</v>
      </c>
      <c r="I131" s="36">
        <f t="shared" si="3"/>
        <v>1578547.98</v>
      </c>
      <c r="J131" s="6"/>
      <c r="K131" s="37">
        <v>8000</v>
      </c>
      <c r="L131" s="37"/>
      <c r="M131" s="37"/>
      <c r="N131" s="37"/>
      <c r="O131" s="37"/>
      <c r="P131" s="37"/>
      <c r="Q131" s="37"/>
      <c r="R131" s="28"/>
      <c r="S131" s="28"/>
      <c r="T131" s="28"/>
      <c r="U131" s="28"/>
      <c r="V131" s="64"/>
      <c r="W131" s="64"/>
      <c r="X131" s="64"/>
      <c r="Y131" s="64"/>
      <c r="Z131" s="64"/>
      <c r="AA131" s="64"/>
      <c r="AB131" s="64"/>
      <c r="AC131" s="64"/>
      <c r="AD131" s="64"/>
      <c r="AE131" s="64"/>
      <c r="AF131" s="64"/>
      <c r="AG131" s="64"/>
      <c r="AH131" s="64"/>
      <c r="AI131" s="64"/>
      <c r="AJ131" s="64"/>
      <c r="AK131" s="64"/>
      <c r="AL131" s="64"/>
      <c r="AM131" s="64"/>
      <c r="AN131" s="64"/>
      <c r="AO131" s="64"/>
      <c r="AP131" s="64"/>
      <c r="AQ131" s="64"/>
      <c r="AR131" s="64"/>
      <c r="AS131" s="64"/>
      <c r="AT131" s="64"/>
      <c r="AU131" s="64"/>
      <c r="AV131" s="64"/>
      <c r="AW131" s="64"/>
      <c r="AX131" s="64"/>
      <c r="AY131" s="64"/>
      <c r="AZ131" s="64"/>
      <c r="BA131" s="64"/>
      <c r="BB131" s="64"/>
      <c r="BC131" s="64"/>
      <c r="BD131" s="64"/>
      <c r="BE131" s="64"/>
      <c r="BF131" s="64"/>
      <c r="BG131" s="64"/>
      <c r="BH131" s="64"/>
      <c r="BI131" s="64"/>
      <c r="BJ131" s="64"/>
      <c r="BK131" s="64"/>
      <c r="BL131" s="64"/>
      <c r="BM131" s="64"/>
      <c r="BN131" s="64"/>
      <c r="BO131" s="64"/>
      <c r="BP131" s="64"/>
      <c r="BQ131" s="64"/>
      <c r="BR131" s="64"/>
      <c r="BS131" s="64"/>
      <c r="BT131" s="64"/>
      <c r="BU131" s="64"/>
      <c r="BV131" s="64"/>
      <c r="BW131" s="64"/>
      <c r="BX131" s="64"/>
      <c r="BY131" s="64"/>
      <c r="BZ131" s="64"/>
      <c r="CA131" s="64"/>
      <c r="CB131" s="64"/>
      <c r="CC131" s="64"/>
      <c r="CD131" s="64"/>
      <c r="CE131" s="64"/>
      <c r="CF131" s="64"/>
      <c r="CG131" s="64"/>
      <c r="CH131" s="64"/>
      <c r="CI131" s="64"/>
      <c r="CJ131" s="64"/>
      <c r="CK131" s="64"/>
      <c r="CL131" s="64"/>
      <c r="CM131" s="64"/>
      <c r="CN131" s="64"/>
      <c r="CO131" s="64"/>
      <c r="CP131" s="64"/>
      <c r="CQ131" s="64"/>
      <c r="CR131" s="64"/>
      <c r="CS131" s="64"/>
      <c r="CT131" s="64"/>
      <c r="CU131" s="64"/>
      <c r="CV131" s="64"/>
      <c r="CW131" s="64"/>
      <c r="CX131" s="64"/>
      <c r="CY131" s="64"/>
      <c r="CZ131" s="64"/>
      <c r="DA131" s="64"/>
      <c r="DB131" s="64"/>
      <c r="DC131" s="64"/>
      <c r="DD131" s="64"/>
    </row>
    <row r="132" spans="1:108" s="2" customFormat="1" ht="14.25" x14ac:dyDescent="0.3">
      <c r="A132" s="26" t="s">
        <v>610</v>
      </c>
      <c r="B132" s="48" t="s">
        <v>608</v>
      </c>
      <c r="C132" s="27" t="s">
        <v>680</v>
      </c>
      <c r="D132" s="8">
        <v>8</v>
      </c>
      <c r="E132" s="8">
        <v>1</v>
      </c>
      <c r="F132" s="29" t="s">
        <v>778</v>
      </c>
      <c r="G132" s="28"/>
      <c r="H132" s="311">
        <v>6000</v>
      </c>
      <c r="I132" s="36">
        <f t="shared" si="3"/>
        <v>1584547.98</v>
      </c>
      <c r="J132" s="6"/>
      <c r="K132" s="37"/>
      <c r="L132" s="37"/>
      <c r="M132" s="37"/>
      <c r="N132" s="37"/>
      <c r="O132" s="37"/>
      <c r="P132" s="37"/>
      <c r="Q132" s="37">
        <v>0</v>
      </c>
      <c r="R132" s="28"/>
      <c r="S132" s="28"/>
      <c r="T132" s="28"/>
      <c r="U132" s="28"/>
      <c r="V132" s="64"/>
      <c r="W132" s="64"/>
      <c r="X132" s="64"/>
      <c r="Y132" s="64"/>
      <c r="Z132" s="64"/>
      <c r="AA132" s="64"/>
      <c r="AB132" s="64"/>
      <c r="AC132" s="64"/>
      <c r="AD132" s="64"/>
      <c r="AE132" s="64"/>
      <c r="AF132" s="64"/>
      <c r="AG132" s="64"/>
      <c r="AH132" s="64"/>
      <c r="AI132" s="64"/>
      <c r="AJ132" s="64"/>
      <c r="AK132" s="64"/>
      <c r="AL132" s="64"/>
      <c r="AM132" s="64"/>
      <c r="AN132" s="64"/>
      <c r="AO132" s="64"/>
      <c r="AP132" s="64"/>
      <c r="AQ132" s="64"/>
      <c r="AR132" s="64"/>
      <c r="AS132" s="64"/>
      <c r="AT132" s="64"/>
      <c r="AU132" s="64"/>
      <c r="AV132" s="64"/>
      <c r="AW132" s="64"/>
      <c r="AX132" s="64"/>
      <c r="AY132" s="64"/>
      <c r="AZ132" s="64"/>
      <c r="BA132" s="64"/>
      <c r="BB132" s="64"/>
      <c r="BC132" s="64"/>
      <c r="BD132" s="64"/>
      <c r="BE132" s="64"/>
      <c r="BF132" s="64"/>
      <c r="BG132" s="64"/>
      <c r="BH132" s="64"/>
      <c r="BI132" s="64"/>
      <c r="BJ132" s="64"/>
      <c r="BK132" s="64"/>
      <c r="BL132" s="64"/>
      <c r="BM132" s="64"/>
      <c r="BN132" s="64"/>
      <c r="BO132" s="64"/>
      <c r="BP132" s="64"/>
      <c r="BQ132" s="64"/>
      <c r="BR132" s="64"/>
      <c r="BS132" s="64"/>
      <c r="BT132" s="64"/>
      <c r="BU132" s="64"/>
      <c r="BV132" s="64"/>
      <c r="BW132" s="64"/>
      <c r="BX132" s="64"/>
      <c r="BY132" s="64"/>
      <c r="BZ132" s="64"/>
      <c r="CA132" s="64"/>
      <c r="CB132" s="64"/>
      <c r="CC132" s="64"/>
      <c r="CD132" s="64"/>
      <c r="CE132" s="64"/>
      <c r="CF132" s="64"/>
      <c r="CG132" s="64"/>
      <c r="CH132" s="64"/>
      <c r="CI132" s="64"/>
      <c r="CJ132" s="64"/>
      <c r="CK132" s="64"/>
      <c r="CL132" s="64"/>
      <c r="CM132" s="64"/>
      <c r="CN132" s="64"/>
      <c r="CO132" s="64"/>
      <c r="CP132" s="64"/>
      <c r="CQ132" s="64"/>
      <c r="CR132" s="64"/>
      <c r="CS132" s="64"/>
      <c r="CT132" s="64"/>
      <c r="CU132" s="64"/>
      <c r="CV132" s="64"/>
      <c r="CW132" s="64"/>
      <c r="CX132" s="64"/>
      <c r="CY132" s="64"/>
      <c r="CZ132" s="64"/>
      <c r="DA132" s="64"/>
      <c r="DB132" s="64"/>
      <c r="DC132" s="64"/>
      <c r="DD132" s="64"/>
    </row>
    <row r="133" spans="1:108" s="32" customFormat="1" ht="14.25" x14ac:dyDescent="0.3">
      <c r="A133" s="26" t="s">
        <v>610</v>
      </c>
      <c r="B133" s="33" t="s">
        <v>603</v>
      </c>
      <c r="C133" s="27"/>
      <c r="D133" s="8"/>
      <c r="E133" s="8"/>
      <c r="F133" s="309" t="s">
        <v>84</v>
      </c>
      <c r="G133" s="28"/>
      <c r="H133" s="311">
        <v>0</v>
      </c>
      <c r="I133" s="36">
        <f t="shared" si="3"/>
        <v>1584547.98</v>
      </c>
      <c r="J133" s="39"/>
      <c r="K133" s="37"/>
      <c r="L133" s="37"/>
      <c r="M133" s="37"/>
      <c r="N133" s="37"/>
      <c r="O133" s="37"/>
      <c r="P133" s="37"/>
      <c r="Q133" s="37"/>
      <c r="R133" s="31"/>
      <c r="S133" s="31"/>
      <c r="T133" s="31"/>
      <c r="U133" s="31"/>
      <c r="V133" s="65"/>
      <c r="W133" s="65"/>
      <c r="X133" s="65"/>
      <c r="Y133" s="65"/>
      <c r="Z133" s="65"/>
      <c r="AA133" s="65"/>
      <c r="AB133" s="65"/>
      <c r="AC133" s="65"/>
      <c r="AD133" s="65"/>
      <c r="AE133" s="65"/>
      <c r="AF133" s="65"/>
      <c r="AG133" s="65"/>
      <c r="AH133" s="65"/>
      <c r="AI133" s="65"/>
      <c r="AJ133" s="65"/>
      <c r="AK133" s="65"/>
      <c r="AL133" s="65"/>
      <c r="AM133" s="65"/>
      <c r="AN133" s="65"/>
      <c r="AO133" s="65"/>
      <c r="AP133" s="65"/>
      <c r="AQ133" s="65"/>
      <c r="AR133" s="65"/>
      <c r="AS133" s="65"/>
      <c r="AT133" s="65"/>
      <c r="AU133" s="65"/>
      <c r="AV133" s="65"/>
      <c r="AW133" s="65"/>
      <c r="AX133" s="65"/>
      <c r="AY133" s="65"/>
      <c r="AZ133" s="65"/>
      <c r="BA133" s="65"/>
      <c r="BB133" s="65"/>
      <c r="BC133" s="65"/>
      <c r="BD133" s="65"/>
      <c r="BE133" s="65"/>
      <c r="BF133" s="65"/>
      <c r="BG133" s="65"/>
      <c r="BH133" s="65"/>
      <c r="BI133" s="65"/>
      <c r="BJ133" s="65"/>
      <c r="BK133" s="65"/>
      <c r="BL133" s="65"/>
      <c r="BM133" s="65"/>
      <c r="BN133" s="65"/>
      <c r="BO133" s="65"/>
      <c r="BP133" s="65"/>
      <c r="BQ133" s="65"/>
      <c r="BR133" s="65"/>
      <c r="BS133" s="65"/>
      <c r="BT133" s="65"/>
      <c r="BU133" s="65"/>
      <c r="BV133" s="65"/>
      <c r="BW133" s="65"/>
      <c r="BX133" s="65"/>
      <c r="BY133" s="65"/>
      <c r="BZ133" s="65"/>
      <c r="CA133" s="65"/>
      <c r="CB133" s="65"/>
      <c r="CC133" s="65"/>
      <c r="CD133" s="65"/>
      <c r="CE133" s="65"/>
      <c r="CF133" s="65"/>
      <c r="CG133" s="65"/>
      <c r="CH133" s="65"/>
      <c r="CI133" s="65"/>
      <c r="CJ133" s="65"/>
      <c r="CK133" s="65"/>
      <c r="CL133" s="65"/>
      <c r="CM133" s="65"/>
      <c r="CN133" s="65"/>
      <c r="CO133" s="65"/>
      <c r="CP133" s="65"/>
      <c r="CQ133" s="65"/>
      <c r="CR133" s="65"/>
      <c r="CS133" s="65"/>
      <c r="CT133" s="65"/>
      <c r="CU133" s="65"/>
      <c r="CV133" s="65"/>
      <c r="CW133" s="65"/>
      <c r="CX133" s="65"/>
      <c r="CY133" s="65"/>
      <c r="CZ133" s="65"/>
      <c r="DA133" s="65"/>
      <c r="DB133" s="65"/>
      <c r="DC133" s="65"/>
      <c r="DD133" s="65"/>
    </row>
    <row r="134" spans="1:108" s="32" customFormat="1" ht="14.25" x14ac:dyDescent="0.3">
      <c r="A134" s="26" t="s">
        <v>610</v>
      </c>
      <c r="B134" s="48" t="s">
        <v>624</v>
      </c>
      <c r="C134" s="27" t="s">
        <v>779</v>
      </c>
      <c r="D134" s="8">
        <v>9</v>
      </c>
      <c r="E134" s="8">
        <v>14</v>
      </c>
      <c r="F134" s="29" t="s">
        <v>781</v>
      </c>
      <c r="G134" s="28"/>
      <c r="H134" s="311">
        <v>12127</v>
      </c>
      <c r="I134" s="36">
        <f t="shared" si="3"/>
        <v>1596674.98</v>
      </c>
      <c r="J134" s="39"/>
      <c r="K134" s="315">
        <v>12000</v>
      </c>
      <c r="L134" s="37"/>
      <c r="M134" s="37"/>
      <c r="N134" s="37"/>
      <c r="O134" s="37"/>
      <c r="P134" s="37">
        <v>127</v>
      </c>
      <c r="Q134" s="37"/>
      <c r="R134" s="31"/>
      <c r="S134" s="31"/>
      <c r="T134" s="31"/>
      <c r="U134" s="31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65"/>
      <c r="AV134" s="65"/>
      <c r="AW134" s="65"/>
      <c r="AX134" s="65"/>
      <c r="AY134" s="65"/>
      <c r="AZ134" s="65"/>
      <c r="BA134" s="65"/>
      <c r="BB134" s="65"/>
      <c r="BC134" s="65"/>
      <c r="BD134" s="65"/>
      <c r="BE134" s="65"/>
      <c r="BF134" s="65"/>
      <c r="BG134" s="65"/>
      <c r="BH134" s="65"/>
      <c r="BI134" s="65"/>
      <c r="BJ134" s="65"/>
      <c r="BK134" s="65"/>
      <c r="BL134" s="65"/>
      <c r="BM134" s="65"/>
      <c r="BN134" s="65"/>
      <c r="BO134" s="65"/>
      <c r="BP134" s="65"/>
      <c r="BQ134" s="65"/>
      <c r="BR134" s="65"/>
      <c r="BS134" s="65"/>
      <c r="BT134" s="65"/>
      <c r="BU134" s="65"/>
      <c r="BV134" s="65"/>
      <c r="BW134" s="65"/>
      <c r="BX134" s="65"/>
      <c r="BY134" s="65"/>
      <c r="BZ134" s="65"/>
      <c r="CA134" s="65"/>
      <c r="CB134" s="65"/>
      <c r="CC134" s="65"/>
      <c r="CD134" s="65"/>
      <c r="CE134" s="65"/>
      <c r="CF134" s="65"/>
      <c r="CG134" s="65"/>
      <c r="CH134" s="65"/>
      <c r="CI134" s="65"/>
      <c r="CJ134" s="65"/>
      <c r="CK134" s="65"/>
      <c r="CL134" s="65"/>
      <c r="CM134" s="65"/>
      <c r="CN134" s="65"/>
      <c r="CO134" s="65"/>
      <c r="CP134" s="65"/>
      <c r="CQ134" s="65"/>
      <c r="CR134" s="65"/>
      <c r="CS134" s="65"/>
      <c r="CT134" s="65"/>
      <c r="CU134" s="65"/>
      <c r="CV134" s="65"/>
      <c r="CW134" s="65"/>
      <c r="CX134" s="65"/>
      <c r="CY134" s="65"/>
      <c r="CZ134" s="65"/>
      <c r="DA134" s="65"/>
      <c r="DB134" s="65"/>
      <c r="DC134" s="65"/>
      <c r="DD134" s="65"/>
    </row>
    <row r="135" spans="1:108" s="32" customFormat="1" ht="14.25" x14ac:dyDescent="0.3">
      <c r="A135" s="26" t="s">
        <v>610</v>
      </c>
      <c r="B135" s="48" t="s">
        <v>625</v>
      </c>
      <c r="C135" s="27" t="s">
        <v>780</v>
      </c>
      <c r="D135" s="8">
        <v>9</v>
      </c>
      <c r="E135" s="8">
        <v>14</v>
      </c>
      <c r="F135" s="29" t="s">
        <v>781</v>
      </c>
      <c r="G135" s="28"/>
      <c r="H135" s="311">
        <v>4000</v>
      </c>
      <c r="I135" s="36">
        <f t="shared" si="3"/>
        <v>1600674.98</v>
      </c>
      <c r="J135" s="39"/>
      <c r="K135" s="37">
        <v>4000</v>
      </c>
      <c r="L135" s="37"/>
      <c r="M135" s="37"/>
      <c r="N135" s="37"/>
      <c r="O135" s="37"/>
      <c r="P135" s="37"/>
      <c r="Q135" s="37"/>
      <c r="R135" s="31"/>
      <c r="S135" s="31"/>
      <c r="T135" s="31"/>
      <c r="U135" s="31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5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65"/>
      <c r="AU135" s="65"/>
      <c r="AV135" s="65"/>
      <c r="AW135" s="65"/>
      <c r="AX135" s="65"/>
      <c r="AY135" s="65"/>
      <c r="AZ135" s="65"/>
      <c r="BA135" s="65"/>
      <c r="BB135" s="65"/>
      <c r="BC135" s="65"/>
      <c r="BD135" s="65"/>
      <c r="BE135" s="65"/>
      <c r="BF135" s="65"/>
      <c r="BG135" s="65"/>
      <c r="BH135" s="65"/>
      <c r="BI135" s="65"/>
      <c r="BJ135" s="65"/>
      <c r="BK135" s="65"/>
      <c r="BL135" s="65"/>
      <c r="BM135" s="65"/>
      <c r="BN135" s="65"/>
      <c r="BO135" s="65"/>
      <c r="BP135" s="65"/>
      <c r="BQ135" s="65"/>
      <c r="BR135" s="65"/>
      <c r="BS135" s="65"/>
      <c r="BT135" s="65"/>
      <c r="BU135" s="65"/>
      <c r="BV135" s="65"/>
      <c r="BW135" s="65"/>
      <c r="BX135" s="65"/>
      <c r="BY135" s="65"/>
      <c r="BZ135" s="65"/>
      <c r="CA135" s="65"/>
      <c r="CB135" s="65"/>
      <c r="CC135" s="65"/>
      <c r="CD135" s="65"/>
      <c r="CE135" s="65"/>
      <c r="CF135" s="65"/>
      <c r="CG135" s="65"/>
      <c r="CH135" s="65"/>
      <c r="CI135" s="65"/>
      <c r="CJ135" s="65"/>
      <c r="CK135" s="65"/>
      <c r="CL135" s="65"/>
      <c r="CM135" s="65"/>
      <c r="CN135" s="65"/>
      <c r="CO135" s="65"/>
      <c r="CP135" s="65"/>
      <c r="CQ135" s="65"/>
      <c r="CR135" s="65"/>
      <c r="CS135" s="65"/>
      <c r="CT135" s="65"/>
      <c r="CU135" s="65"/>
      <c r="CV135" s="65"/>
      <c r="CW135" s="65"/>
      <c r="CX135" s="65"/>
      <c r="CY135" s="65"/>
      <c r="CZ135" s="65"/>
      <c r="DA135" s="65"/>
      <c r="DB135" s="65"/>
      <c r="DC135" s="65"/>
      <c r="DD135" s="65"/>
    </row>
    <row r="136" spans="1:108" s="32" customFormat="1" ht="14.25" x14ac:dyDescent="0.3">
      <c r="A136" s="26" t="s">
        <v>610</v>
      </c>
      <c r="B136" s="48" t="s">
        <v>626</v>
      </c>
      <c r="C136" s="27" t="s">
        <v>782</v>
      </c>
      <c r="D136" s="8">
        <v>12</v>
      </c>
      <c r="E136" s="8">
        <v>1</v>
      </c>
      <c r="F136" s="29" t="s">
        <v>783</v>
      </c>
      <c r="G136" s="28"/>
      <c r="H136" s="311">
        <v>8000</v>
      </c>
      <c r="I136" s="36">
        <f t="shared" si="3"/>
        <v>1608674.98</v>
      </c>
      <c r="J136" s="39"/>
      <c r="K136" s="37">
        <v>8000</v>
      </c>
      <c r="L136" s="37"/>
      <c r="M136" s="37"/>
      <c r="N136" s="37"/>
      <c r="O136" s="37"/>
      <c r="P136" s="37"/>
      <c r="Q136" s="37"/>
      <c r="R136" s="31"/>
      <c r="S136" s="31"/>
      <c r="T136" s="31"/>
      <c r="U136" s="31"/>
      <c r="V136" s="65"/>
      <c r="W136" s="65"/>
      <c r="X136" s="65"/>
      <c r="Y136" s="65"/>
      <c r="Z136" s="65"/>
      <c r="AA136" s="65"/>
      <c r="AB136" s="65"/>
      <c r="AC136" s="65"/>
      <c r="AD136" s="65"/>
      <c r="AE136" s="65"/>
      <c r="AF136" s="65"/>
      <c r="AG136" s="65"/>
      <c r="AH136" s="65"/>
      <c r="AI136" s="65"/>
      <c r="AJ136" s="65"/>
      <c r="AK136" s="65"/>
      <c r="AL136" s="65"/>
      <c r="AM136" s="65"/>
      <c r="AN136" s="65"/>
      <c r="AO136" s="65"/>
      <c r="AP136" s="65"/>
      <c r="AQ136" s="65"/>
      <c r="AR136" s="65"/>
      <c r="AS136" s="65"/>
      <c r="AT136" s="65"/>
      <c r="AU136" s="65"/>
      <c r="AV136" s="65"/>
      <c r="AW136" s="65"/>
      <c r="AX136" s="65"/>
      <c r="AY136" s="65"/>
      <c r="AZ136" s="65"/>
      <c r="BA136" s="65"/>
      <c r="BB136" s="65"/>
      <c r="BC136" s="65"/>
      <c r="BD136" s="65"/>
      <c r="BE136" s="65"/>
      <c r="BF136" s="65"/>
      <c r="BG136" s="65"/>
      <c r="BH136" s="65"/>
      <c r="BI136" s="65"/>
      <c r="BJ136" s="65"/>
      <c r="BK136" s="65"/>
      <c r="BL136" s="65"/>
      <c r="BM136" s="65"/>
      <c r="BN136" s="65"/>
      <c r="BO136" s="65"/>
      <c r="BP136" s="65"/>
      <c r="BQ136" s="65"/>
      <c r="BR136" s="65"/>
      <c r="BS136" s="65"/>
      <c r="BT136" s="65"/>
      <c r="BU136" s="65"/>
      <c r="BV136" s="65"/>
      <c r="BW136" s="65"/>
      <c r="BX136" s="65"/>
      <c r="BY136" s="65"/>
      <c r="BZ136" s="65"/>
      <c r="CA136" s="65"/>
      <c r="CB136" s="65"/>
      <c r="CC136" s="65"/>
      <c r="CD136" s="65"/>
      <c r="CE136" s="65"/>
      <c r="CF136" s="65"/>
      <c r="CG136" s="65"/>
      <c r="CH136" s="65"/>
      <c r="CI136" s="65"/>
      <c r="CJ136" s="65"/>
      <c r="CK136" s="65"/>
      <c r="CL136" s="65"/>
      <c r="CM136" s="65"/>
      <c r="CN136" s="65"/>
      <c r="CO136" s="65"/>
      <c r="CP136" s="65"/>
      <c r="CQ136" s="65"/>
      <c r="CR136" s="65"/>
      <c r="CS136" s="65"/>
      <c r="CT136" s="65"/>
      <c r="CU136" s="65"/>
      <c r="CV136" s="65"/>
      <c r="CW136" s="65"/>
      <c r="CX136" s="65"/>
      <c r="CY136" s="65"/>
      <c r="CZ136" s="65"/>
      <c r="DA136" s="65"/>
      <c r="DB136" s="65"/>
      <c r="DC136" s="65"/>
      <c r="DD136" s="65"/>
    </row>
    <row r="137" spans="1:108" s="32" customFormat="1" ht="14.25" x14ac:dyDescent="0.3">
      <c r="A137" s="26" t="s">
        <v>610</v>
      </c>
      <c r="B137" s="48" t="s">
        <v>627</v>
      </c>
      <c r="C137" s="27" t="s">
        <v>784</v>
      </c>
      <c r="D137" s="8">
        <v>10</v>
      </c>
      <c r="E137" s="8">
        <v>15</v>
      </c>
      <c r="F137" s="29" t="s">
        <v>677</v>
      </c>
      <c r="G137" s="28"/>
      <c r="H137" s="311">
        <v>15000</v>
      </c>
      <c r="I137" s="36">
        <f t="shared" si="3"/>
        <v>1623674.98</v>
      </c>
      <c r="J137" s="39"/>
      <c r="K137" s="37">
        <v>15000</v>
      </c>
      <c r="L137" s="37"/>
      <c r="M137" s="37"/>
      <c r="N137" s="37"/>
      <c r="O137" s="37"/>
      <c r="P137" s="37"/>
      <c r="Q137" s="37"/>
      <c r="R137" s="31"/>
      <c r="S137" s="31"/>
      <c r="T137" s="31"/>
      <c r="U137" s="31"/>
      <c r="V137" s="65"/>
      <c r="W137" s="65"/>
      <c r="X137" s="65"/>
      <c r="Y137" s="65"/>
      <c r="Z137" s="65"/>
      <c r="AA137" s="65"/>
      <c r="AB137" s="65"/>
      <c r="AC137" s="65"/>
      <c r="AD137" s="65"/>
      <c r="AE137" s="65"/>
      <c r="AF137" s="65"/>
      <c r="AG137" s="65"/>
      <c r="AH137" s="65"/>
      <c r="AI137" s="65"/>
      <c r="AJ137" s="65"/>
      <c r="AK137" s="65"/>
      <c r="AL137" s="65"/>
      <c r="AM137" s="65"/>
      <c r="AN137" s="65"/>
      <c r="AO137" s="65"/>
      <c r="AP137" s="65"/>
      <c r="AQ137" s="65"/>
      <c r="AR137" s="65"/>
      <c r="AS137" s="65"/>
      <c r="AT137" s="65"/>
      <c r="AU137" s="65"/>
      <c r="AV137" s="65"/>
      <c r="AW137" s="65"/>
      <c r="AX137" s="65"/>
      <c r="AY137" s="65"/>
      <c r="AZ137" s="65"/>
      <c r="BA137" s="65"/>
      <c r="BB137" s="65"/>
      <c r="BC137" s="65"/>
      <c r="BD137" s="65"/>
      <c r="BE137" s="65"/>
      <c r="BF137" s="65"/>
      <c r="BG137" s="65"/>
      <c r="BH137" s="65"/>
      <c r="BI137" s="65"/>
      <c r="BJ137" s="65"/>
      <c r="BK137" s="65"/>
      <c r="BL137" s="65"/>
      <c r="BM137" s="65"/>
      <c r="BN137" s="65"/>
      <c r="BO137" s="65"/>
      <c r="BP137" s="65"/>
      <c r="BQ137" s="65"/>
      <c r="BR137" s="65"/>
      <c r="BS137" s="65"/>
      <c r="BT137" s="65"/>
      <c r="BU137" s="65"/>
      <c r="BV137" s="65"/>
      <c r="BW137" s="65"/>
      <c r="BX137" s="65"/>
      <c r="BY137" s="65"/>
      <c r="BZ137" s="65"/>
      <c r="CA137" s="65"/>
      <c r="CB137" s="65"/>
      <c r="CC137" s="65"/>
      <c r="CD137" s="65"/>
      <c r="CE137" s="65"/>
      <c r="CF137" s="65"/>
      <c r="CG137" s="65"/>
      <c r="CH137" s="65"/>
      <c r="CI137" s="65"/>
      <c r="CJ137" s="65"/>
      <c r="CK137" s="65"/>
      <c r="CL137" s="65"/>
      <c r="CM137" s="65"/>
      <c r="CN137" s="65"/>
      <c r="CO137" s="65"/>
      <c r="CP137" s="65"/>
      <c r="CQ137" s="65"/>
      <c r="CR137" s="65"/>
      <c r="CS137" s="65"/>
      <c r="CT137" s="65"/>
      <c r="CU137" s="65"/>
      <c r="CV137" s="65"/>
      <c r="CW137" s="65"/>
      <c r="CX137" s="65"/>
      <c r="CY137" s="65"/>
      <c r="CZ137" s="65"/>
      <c r="DA137" s="65"/>
      <c r="DB137" s="65"/>
      <c r="DC137" s="65"/>
      <c r="DD137" s="65"/>
    </row>
    <row r="138" spans="1:108" s="32" customFormat="1" ht="14.25" x14ac:dyDescent="0.3">
      <c r="A138" s="26" t="s">
        <v>610</v>
      </c>
      <c r="B138" s="48" t="s">
        <v>628</v>
      </c>
      <c r="C138" s="27" t="s">
        <v>785</v>
      </c>
      <c r="D138" s="8">
        <v>6</v>
      </c>
      <c r="E138" s="8">
        <v>21</v>
      </c>
      <c r="F138" s="29" t="s">
        <v>683</v>
      </c>
      <c r="G138" s="28"/>
      <c r="H138" s="311">
        <v>15000</v>
      </c>
      <c r="I138" s="36">
        <f t="shared" si="3"/>
        <v>1638674.98</v>
      </c>
      <c r="J138" s="39"/>
      <c r="K138" s="37">
        <v>15000</v>
      </c>
      <c r="L138" s="37"/>
      <c r="M138" s="37"/>
      <c r="N138" s="37"/>
      <c r="O138" s="37"/>
      <c r="P138" s="37"/>
      <c r="Q138" s="37"/>
      <c r="R138" s="31"/>
      <c r="S138" s="31"/>
      <c r="T138" s="31"/>
      <c r="U138" s="31"/>
      <c r="V138" s="65"/>
      <c r="W138" s="65"/>
      <c r="X138" s="65"/>
      <c r="Y138" s="65"/>
      <c r="Z138" s="65"/>
      <c r="AA138" s="65"/>
      <c r="AB138" s="65"/>
      <c r="AC138" s="65"/>
      <c r="AD138" s="65"/>
      <c r="AE138" s="65"/>
      <c r="AF138" s="65"/>
      <c r="AG138" s="65"/>
      <c r="AH138" s="65"/>
      <c r="AI138" s="65"/>
      <c r="AJ138" s="65"/>
      <c r="AK138" s="65"/>
      <c r="AL138" s="65"/>
      <c r="AM138" s="65"/>
      <c r="AN138" s="65"/>
      <c r="AO138" s="65"/>
      <c r="AP138" s="65"/>
      <c r="AQ138" s="65"/>
      <c r="AR138" s="65"/>
      <c r="AS138" s="65"/>
      <c r="AT138" s="65"/>
      <c r="AU138" s="65"/>
      <c r="AV138" s="65"/>
      <c r="AW138" s="65"/>
      <c r="AX138" s="65"/>
      <c r="AY138" s="65"/>
      <c r="AZ138" s="65"/>
      <c r="BA138" s="65"/>
      <c r="BB138" s="65"/>
      <c r="BC138" s="65"/>
      <c r="BD138" s="65"/>
      <c r="BE138" s="65"/>
      <c r="BF138" s="65"/>
      <c r="BG138" s="65"/>
      <c r="BH138" s="65"/>
      <c r="BI138" s="65"/>
      <c r="BJ138" s="65"/>
      <c r="BK138" s="65"/>
      <c r="BL138" s="65"/>
      <c r="BM138" s="65"/>
      <c r="BN138" s="65"/>
      <c r="BO138" s="65"/>
      <c r="BP138" s="65"/>
      <c r="BQ138" s="65"/>
      <c r="BR138" s="65"/>
      <c r="BS138" s="65"/>
      <c r="BT138" s="65"/>
      <c r="BU138" s="65"/>
      <c r="BV138" s="65"/>
      <c r="BW138" s="65"/>
      <c r="BX138" s="65"/>
      <c r="BY138" s="65"/>
      <c r="BZ138" s="65"/>
      <c r="CA138" s="65"/>
      <c r="CB138" s="65"/>
      <c r="CC138" s="65"/>
      <c r="CD138" s="65"/>
      <c r="CE138" s="65"/>
      <c r="CF138" s="65"/>
      <c r="CG138" s="65"/>
      <c r="CH138" s="65"/>
      <c r="CI138" s="65"/>
      <c r="CJ138" s="65"/>
      <c r="CK138" s="65"/>
      <c r="CL138" s="65"/>
      <c r="CM138" s="65"/>
      <c r="CN138" s="65"/>
      <c r="CO138" s="65"/>
      <c r="CP138" s="65"/>
      <c r="CQ138" s="65"/>
      <c r="CR138" s="65"/>
      <c r="CS138" s="65"/>
      <c r="CT138" s="65"/>
      <c r="CU138" s="65"/>
      <c r="CV138" s="65"/>
      <c r="CW138" s="65"/>
      <c r="CX138" s="65"/>
      <c r="CY138" s="65"/>
      <c r="CZ138" s="65"/>
      <c r="DA138" s="65"/>
      <c r="DB138" s="65"/>
      <c r="DC138" s="65"/>
      <c r="DD138" s="65"/>
    </row>
    <row r="139" spans="1:108" s="32" customFormat="1" ht="14.25" x14ac:dyDescent="0.3">
      <c r="A139" s="26" t="s">
        <v>610</v>
      </c>
      <c r="B139" s="48" t="s">
        <v>629</v>
      </c>
      <c r="C139" s="27" t="s">
        <v>786</v>
      </c>
      <c r="D139" s="8">
        <v>12</v>
      </c>
      <c r="E139" s="8">
        <v>11</v>
      </c>
      <c r="F139" s="29" t="s">
        <v>66</v>
      </c>
      <c r="G139" s="28"/>
      <c r="H139" s="311">
        <v>4000</v>
      </c>
      <c r="I139" s="36">
        <f t="shared" si="3"/>
        <v>1642674.98</v>
      </c>
      <c r="J139" s="39"/>
      <c r="K139" s="37">
        <v>4000</v>
      </c>
      <c r="L139" s="37"/>
      <c r="M139" s="37"/>
      <c r="N139" s="37"/>
      <c r="O139" s="37"/>
      <c r="P139" s="37"/>
      <c r="Q139" s="37"/>
      <c r="R139" s="31"/>
      <c r="S139" s="31"/>
      <c r="T139" s="31"/>
      <c r="U139" s="31"/>
      <c r="V139" s="65"/>
      <c r="W139" s="65"/>
      <c r="X139" s="65"/>
      <c r="Y139" s="65"/>
      <c r="Z139" s="65"/>
      <c r="AA139" s="65"/>
      <c r="AB139" s="65"/>
      <c r="AC139" s="65"/>
      <c r="AD139" s="65"/>
      <c r="AE139" s="65"/>
      <c r="AF139" s="65"/>
      <c r="AG139" s="65"/>
      <c r="AH139" s="65"/>
      <c r="AI139" s="65"/>
      <c r="AJ139" s="65"/>
      <c r="AK139" s="65"/>
      <c r="AL139" s="65"/>
      <c r="AM139" s="65"/>
      <c r="AN139" s="65"/>
      <c r="AO139" s="65"/>
      <c r="AP139" s="65"/>
      <c r="AQ139" s="65"/>
      <c r="AR139" s="65"/>
      <c r="AS139" s="65"/>
      <c r="AT139" s="65"/>
      <c r="AU139" s="65"/>
      <c r="AV139" s="65"/>
      <c r="AW139" s="65"/>
      <c r="AX139" s="65"/>
      <c r="AY139" s="65"/>
      <c r="AZ139" s="65"/>
      <c r="BA139" s="65"/>
      <c r="BB139" s="65"/>
      <c r="BC139" s="65"/>
      <c r="BD139" s="65"/>
      <c r="BE139" s="65"/>
      <c r="BF139" s="65"/>
      <c r="BG139" s="65"/>
      <c r="BH139" s="65"/>
      <c r="BI139" s="65"/>
      <c r="BJ139" s="65"/>
      <c r="BK139" s="65"/>
      <c r="BL139" s="65"/>
      <c r="BM139" s="65"/>
      <c r="BN139" s="65"/>
      <c r="BO139" s="65"/>
      <c r="BP139" s="65"/>
      <c r="BQ139" s="65"/>
      <c r="BR139" s="65"/>
      <c r="BS139" s="65"/>
      <c r="BT139" s="65"/>
      <c r="BU139" s="65"/>
      <c r="BV139" s="65"/>
      <c r="BW139" s="65"/>
      <c r="BX139" s="65"/>
      <c r="BY139" s="65"/>
      <c r="BZ139" s="65"/>
      <c r="CA139" s="65"/>
      <c r="CB139" s="65"/>
      <c r="CC139" s="65"/>
      <c r="CD139" s="65"/>
      <c r="CE139" s="65"/>
      <c r="CF139" s="65"/>
      <c r="CG139" s="65"/>
      <c r="CH139" s="65"/>
      <c r="CI139" s="65"/>
      <c r="CJ139" s="65"/>
      <c r="CK139" s="65"/>
      <c r="CL139" s="65"/>
      <c r="CM139" s="65"/>
      <c r="CN139" s="65"/>
      <c r="CO139" s="65"/>
      <c r="CP139" s="65"/>
      <c r="CQ139" s="65"/>
      <c r="CR139" s="65"/>
      <c r="CS139" s="65"/>
      <c r="CT139" s="65"/>
      <c r="CU139" s="65"/>
      <c r="CV139" s="65"/>
      <c r="CW139" s="65"/>
      <c r="CX139" s="65"/>
      <c r="CY139" s="65"/>
      <c r="CZ139" s="65"/>
      <c r="DA139" s="65"/>
      <c r="DB139" s="65"/>
      <c r="DC139" s="65"/>
      <c r="DD139" s="65"/>
    </row>
    <row r="140" spans="1:108" s="2" customFormat="1" ht="14.25" x14ac:dyDescent="0.3">
      <c r="A140" s="26" t="s">
        <v>610</v>
      </c>
      <c r="B140" s="33" t="s">
        <v>604</v>
      </c>
      <c r="C140" s="27" t="s">
        <v>787</v>
      </c>
      <c r="D140" s="8">
        <v>9</v>
      </c>
      <c r="E140" s="8">
        <v>7</v>
      </c>
      <c r="F140" s="29" t="s">
        <v>425</v>
      </c>
      <c r="G140" s="28"/>
      <c r="H140" s="28">
        <v>4000</v>
      </c>
      <c r="I140" s="36">
        <f t="shared" si="3"/>
        <v>1646674.98</v>
      </c>
      <c r="J140" s="6"/>
      <c r="K140" s="37">
        <v>4000</v>
      </c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64"/>
      <c r="W140" s="64"/>
      <c r="X140" s="64"/>
      <c r="Y140" s="64"/>
      <c r="Z140" s="64"/>
      <c r="AA140" s="64"/>
      <c r="AB140" s="64"/>
      <c r="AC140" s="64"/>
      <c r="AD140" s="64"/>
      <c r="AE140" s="64"/>
      <c r="AF140" s="64"/>
      <c r="AG140" s="64"/>
      <c r="AH140" s="64"/>
      <c r="AI140" s="64"/>
      <c r="AJ140" s="64"/>
      <c r="AK140" s="64"/>
      <c r="AL140" s="64"/>
      <c r="AM140" s="64"/>
      <c r="AN140" s="64"/>
      <c r="AO140" s="64"/>
      <c r="AP140" s="64"/>
      <c r="AQ140" s="64"/>
      <c r="AR140" s="64"/>
      <c r="AS140" s="64"/>
      <c r="AT140" s="64"/>
      <c r="AU140" s="64"/>
      <c r="AV140" s="64"/>
      <c r="AW140" s="64"/>
      <c r="AX140" s="64"/>
      <c r="AY140" s="64"/>
      <c r="AZ140" s="64"/>
      <c r="BA140" s="64"/>
      <c r="BB140" s="64"/>
      <c r="BC140" s="64"/>
      <c r="BD140" s="64"/>
      <c r="BE140" s="64"/>
      <c r="BF140" s="64"/>
      <c r="BG140" s="64"/>
      <c r="BH140" s="64"/>
      <c r="BI140" s="64"/>
      <c r="BJ140" s="64"/>
      <c r="BK140" s="64"/>
      <c r="BL140" s="64"/>
      <c r="BM140" s="64"/>
      <c r="BN140" s="64"/>
      <c r="BO140" s="64"/>
      <c r="BP140" s="64"/>
      <c r="BQ140" s="64"/>
      <c r="BR140" s="64"/>
      <c r="BS140" s="64"/>
      <c r="BT140" s="64"/>
      <c r="BU140" s="64"/>
      <c r="BV140" s="64"/>
      <c r="BW140" s="64"/>
      <c r="BX140" s="64"/>
      <c r="BY140" s="64"/>
      <c r="BZ140" s="64"/>
      <c r="CA140" s="64"/>
      <c r="CB140" s="64"/>
      <c r="CC140" s="64"/>
      <c r="CD140" s="64"/>
      <c r="CE140" s="64"/>
      <c r="CF140" s="64"/>
      <c r="CG140" s="64"/>
      <c r="CH140" s="64"/>
      <c r="CI140" s="64"/>
      <c r="CJ140" s="64"/>
      <c r="CK140" s="64"/>
      <c r="CL140" s="64"/>
      <c r="CM140" s="64"/>
      <c r="CN140" s="64"/>
      <c r="CO140" s="64"/>
      <c r="CP140" s="64"/>
      <c r="CQ140" s="64"/>
      <c r="CR140" s="64"/>
      <c r="CS140" s="64"/>
      <c r="CT140" s="64"/>
      <c r="CU140" s="64"/>
      <c r="CV140" s="64"/>
      <c r="CW140" s="64"/>
      <c r="CX140" s="64"/>
      <c r="CY140" s="64"/>
      <c r="CZ140" s="64"/>
      <c r="DA140" s="64"/>
      <c r="DB140" s="64"/>
      <c r="DC140" s="64"/>
      <c r="DD140" s="64"/>
    </row>
    <row r="141" spans="1:108" s="2" customFormat="1" ht="14.25" x14ac:dyDescent="0.3">
      <c r="A141" s="26" t="s">
        <v>610</v>
      </c>
      <c r="B141" s="33" t="s">
        <v>605</v>
      </c>
      <c r="C141" s="27" t="s">
        <v>788</v>
      </c>
      <c r="D141" s="8">
        <v>11</v>
      </c>
      <c r="E141" s="8">
        <v>6</v>
      </c>
      <c r="F141" s="29" t="s">
        <v>642</v>
      </c>
      <c r="G141" s="28"/>
      <c r="H141" s="28">
        <v>4000</v>
      </c>
      <c r="I141" s="36">
        <f t="shared" si="3"/>
        <v>1650674.98</v>
      </c>
      <c r="J141" s="6"/>
      <c r="K141" s="37">
        <v>4000</v>
      </c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64"/>
      <c r="W141" s="64"/>
      <c r="X141" s="64"/>
      <c r="Y141" s="64"/>
      <c r="Z141" s="64"/>
      <c r="AA141" s="64"/>
      <c r="AB141" s="64"/>
      <c r="AC141" s="64"/>
      <c r="AD141" s="64"/>
      <c r="AE141" s="64"/>
      <c r="AF141" s="64"/>
      <c r="AG141" s="64"/>
      <c r="AH141" s="64"/>
      <c r="AI141" s="64"/>
      <c r="AJ141" s="64"/>
      <c r="AK141" s="64"/>
      <c r="AL141" s="64"/>
      <c r="AM141" s="64"/>
      <c r="AN141" s="64"/>
      <c r="AO141" s="64"/>
      <c r="AP141" s="64"/>
      <c r="AQ141" s="64"/>
      <c r="AR141" s="64"/>
      <c r="AS141" s="64"/>
      <c r="AT141" s="64"/>
      <c r="AU141" s="64"/>
      <c r="AV141" s="64"/>
      <c r="AW141" s="64"/>
      <c r="AX141" s="64"/>
      <c r="AY141" s="64"/>
      <c r="AZ141" s="64"/>
      <c r="BA141" s="64"/>
      <c r="BB141" s="64"/>
      <c r="BC141" s="64"/>
      <c r="BD141" s="64"/>
      <c r="BE141" s="64"/>
      <c r="BF141" s="64"/>
      <c r="BG141" s="64"/>
      <c r="BH141" s="64"/>
      <c r="BI141" s="64"/>
      <c r="BJ141" s="64"/>
      <c r="BK141" s="64"/>
      <c r="BL141" s="64"/>
      <c r="BM141" s="64"/>
      <c r="BN141" s="64"/>
      <c r="BO141" s="64"/>
      <c r="BP141" s="64"/>
      <c r="BQ141" s="64"/>
      <c r="BR141" s="64"/>
      <c r="BS141" s="64"/>
      <c r="BT141" s="64"/>
      <c r="BU141" s="64"/>
      <c r="BV141" s="64"/>
      <c r="BW141" s="64"/>
      <c r="BX141" s="64"/>
      <c r="BY141" s="64"/>
      <c r="BZ141" s="64"/>
      <c r="CA141" s="64"/>
      <c r="CB141" s="64"/>
      <c r="CC141" s="64"/>
      <c r="CD141" s="64"/>
      <c r="CE141" s="64"/>
      <c r="CF141" s="64"/>
      <c r="CG141" s="64"/>
      <c r="CH141" s="64"/>
      <c r="CI141" s="64"/>
      <c r="CJ141" s="64"/>
      <c r="CK141" s="64"/>
      <c r="CL141" s="64"/>
      <c r="CM141" s="64"/>
      <c r="CN141" s="64"/>
      <c r="CO141" s="64"/>
      <c r="CP141" s="64"/>
      <c r="CQ141" s="64"/>
      <c r="CR141" s="64"/>
      <c r="CS141" s="64"/>
      <c r="CT141" s="64"/>
      <c r="CU141" s="64"/>
      <c r="CV141" s="64"/>
      <c r="CW141" s="64"/>
      <c r="CX141" s="64"/>
      <c r="CY141" s="64"/>
      <c r="CZ141" s="64"/>
      <c r="DA141" s="64"/>
      <c r="DB141" s="64"/>
      <c r="DC141" s="64"/>
      <c r="DD141" s="64"/>
    </row>
    <row r="142" spans="1:108" s="2" customFormat="1" ht="14.25" x14ac:dyDescent="0.3">
      <c r="A142" s="26" t="s">
        <v>611</v>
      </c>
      <c r="B142" s="33" t="s">
        <v>606</v>
      </c>
      <c r="C142" s="27" t="s">
        <v>789</v>
      </c>
      <c r="D142" s="8">
        <v>12</v>
      </c>
      <c r="E142" s="8">
        <v>13</v>
      </c>
      <c r="F142" s="29" t="s">
        <v>89</v>
      </c>
      <c r="G142" s="28"/>
      <c r="H142" s="28">
        <v>15000</v>
      </c>
      <c r="I142" s="36">
        <f t="shared" si="3"/>
        <v>1665674.98</v>
      </c>
      <c r="J142" s="6"/>
      <c r="K142" s="37">
        <v>15000</v>
      </c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64"/>
      <c r="W142" s="64"/>
      <c r="X142" s="64"/>
      <c r="Y142" s="64"/>
      <c r="Z142" s="64"/>
      <c r="AA142" s="64"/>
      <c r="AB142" s="64"/>
      <c r="AC142" s="64"/>
      <c r="AD142" s="64"/>
      <c r="AE142" s="64"/>
      <c r="AF142" s="64"/>
      <c r="AG142" s="64"/>
      <c r="AH142" s="64"/>
      <c r="AI142" s="64"/>
      <c r="AJ142" s="64"/>
      <c r="AK142" s="64"/>
      <c r="AL142" s="64"/>
      <c r="AM142" s="64"/>
      <c r="AN142" s="64"/>
      <c r="AO142" s="64"/>
      <c r="AP142" s="64"/>
      <c r="AQ142" s="64"/>
      <c r="AR142" s="64"/>
      <c r="AS142" s="64"/>
      <c r="AT142" s="64"/>
      <c r="AU142" s="64"/>
      <c r="AV142" s="64"/>
      <c r="AW142" s="64"/>
      <c r="AX142" s="64"/>
      <c r="AY142" s="64"/>
      <c r="AZ142" s="64"/>
      <c r="BA142" s="64"/>
      <c r="BB142" s="64"/>
      <c r="BC142" s="64"/>
      <c r="BD142" s="64"/>
      <c r="BE142" s="64"/>
      <c r="BF142" s="64"/>
      <c r="BG142" s="64"/>
      <c r="BH142" s="64"/>
      <c r="BI142" s="64"/>
      <c r="BJ142" s="64"/>
      <c r="BK142" s="64"/>
      <c r="BL142" s="64"/>
      <c r="BM142" s="64"/>
      <c r="BN142" s="64"/>
      <c r="BO142" s="64"/>
      <c r="BP142" s="64"/>
      <c r="BQ142" s="64"/>
      <c r="BR142" s="64"/>
      <c r="BS142" s="64"/>
      <c r="BT142" s="64"/>
      <c r="BU142" s="64"/>
      <c r="BV142" s="64"/>
      <c r="BW142" s="64"/>
      <c r="BX142" s="64"/>
      <c r="BY142" s="64"/>
      <c r="BZ142" s="64"/>
      <c r="CA142" s="64"/>
      <c r="CB142" s="64"/>
      <c r="CC142" s="64"/>
      <c r="CD142" s="64"/>
      <c r="CE142" s="64"/>
      <c r="CF142" s="64"/>
      <c r="CG142" s="64"/>
      <c r="CH142" s="64"/>
      <c r="CI142" s="64"/>
      <c r="CJ142" s="64"/>
      <c r="CK142" s="64"/>
      <c r="CL142" s="64"/>
      <c r="CM142" s="64"/>
      <c r="CN142" s="64"/>
      <c r="CO142" s="64"/>
      <c r="CP142" s="64"/>
      <c r="CQ142" s="64"/>
      <c r="CR142" s="64"/>
      <c r="CS142" s="64"/>
      <c r="CT142" s="64"/>
      <c r="CU142" s="64"/>
      <c r="CV142" s="64"/>
      <c r="CW142" s="64"/>
      <c r="CX142" s="64"/>
      <c r="CY142" s="64"/>
      <c r="CZ142" s="64"/>
      <c r="DA142" s="64"/>
      <c r="DB142" s="64"/>
      <c r="DC142" s="64"/>
      <c r="DD142" s="64"/>
    </row>
    <row r="143" spans="1:108" s="2" customFormat="1" ht="14.25" x14ac:dyDescent="0.3">
      <c r="A143" s="26" t="s">
        <v>611</v>
      </c>
      <c r="B143" s="33" t="s">
        <v>607</v>
      </c>
      <c r="C143" s="27" t="s">
        <v>790</v>
      </c>
      <c r="D143" s="8">
        <v>5</v>
      </c>
      <c r="E143" s="8">
        <v>8</v>
      </c>
      <c r="F143" s="29" t="s">
        <v>94</v>
      </c>
      <c r="G143" s="28"/>
      <c r="H143" s="28">
        <v>19000</v>
      </c>
      <c r="I143" s="36">
        <f t="shared" si="3"/>
        <v>1684674.98</v>
      </c>
      <c r="J143" s="6"/>
      <c r="K143" s="3">
        <v>15000</v>
      </c>
      <c r="L143" s="3"/>
      <c r="M143" s="3"/>
      <c r="N143" s="3"/>
      <c r="O143" s="3"/>
      <c r="P143" s="3"/>
      <c r="Q143" s="3"/>
      <c r="R143" s="3"/>
      <c r="S143" s="3"/>
      <c r="T143" s="3"/>
      <c r="U143" s="75"/>
      <c r="V143" s="64"/>
      <c r="W143" s="64"/>
      <c r="X143" s="64"/>
      <c r="Y143" s="64"/>
      <c r="Z143" s="64"/>
      <c r="AA143" s="64"/>
      <c r="AB143" s="64"/>
      <c r="AC143" s="64"/>
      <c r="AD143" s="64"/>
      <c r="AE143" s="64"/>
      <c r="AF143" s="64"/>
      <c r="AG143" s="64"/>
      <c r="AH143" s="64"/>
      <c r="AI143" s="64"/>
      <c r="AJ143" s="64"/>
      <c r="AK143" s="64"/>
      <c r="AL143" s="64"/>
      <c r="AM143" s="64"/>
      <c r="AN143" s="64"/>
      <c r="AO143" s="64"/>
      <c r="AP143" s="64"/>
      <c r="AQ143" s="64"/>
      <c r="AR143" s="64"/>
      <c r="AS143" s="64"/>
      <c r="AT143" s="64"/>
      <c r="AU143" s="64"/>
      <c r="AV143" s="64"/>
      <c r="AW143" s="64"/>
      <c r="AX143" s="64"/>
      <c r="AY143" s="64"/>
      <c r="AZ143" s="64"/>
      <c r="BA143" s="64"/>
      <c r="BB143" s="64"/>
      <c r="BC143" s="64"/>
      <c r="BD143" s="64"/>
      <c r="BE143" s="64"/>
      <c r="BF143" s="64"/>
      <c r="BG143" s="64"/>
      <c r="BH143" s="64"/>
      <c r="BI143" s="64"/>
      <c r="BJ143" s="64"/>
      <c r="BK143" s="64"/>
      <c r="BL143" s="64"/>
      <c r="BM143" s="64"/>
      <c r="BN143" s="64"/>
      <c r="BO143" s="64"/>
      <c r="BP143" s="64"/>
      <c r="BQ143" s="64"/>
      <c r="BR143" s="64"/>
      <c r="BS143" s="64"/>
      <c r="BT143" s="64"/>
      <c r="BU143" s="64"/>
      <c r="BV143" s="64"/>
      <c r="BW143" s="64"/>
      <c r="BX143" s="64"/>
      <c r="BY143" s="64"/>
      <c r="BZ143" s="64"/>
      <c r="CA143" s="64"/>
      <c r="CB143" s="64"/>
      <c r="CC143" s="64"/>
      <c r="CD143" s="64"/>
      <c r="CE143" s="64"/>
      <c r="CF143" s="64"/>
      <c r="CG143" s="64"/>
      <c r="CH143" s="64"/>
      <c r="CI143" s="64"/>
      <c r="CJ143" s="64"/>
      <c r="CK143" s="64"/>
      <c r="CL143" s="64"/>
      <c r="CM143" s="64"/>
      <c r="CN143" s="64"/>
      <c r="CO143" s="64"/>
      <c r="CP143" s="64"/>
      <c r="CQ143" s="64"/>
      <c r="CR143" s="64"/>
      <c r="CS143" s="64"/>
      <c r="CT143" s="64"/>
      <c r="CU143" s="64"/>
      <c r="CV143" s="64"/>
      <c r="CW143" s="64"/>
      <c r="CX143" s="64"/>
      <c r="CY143" s="64"/>
      <c r="CZ143" s="64"/>
      <c r="DA143" s="64"/>
      <c r="DB143" s="64"/>
      <c r="DC143" s="64"/>
      <c r="DD143" s="64"/>
    </row>
    <row r="144" spans="1:108" s="2" customFormat="1" ht="14.25" x14ac:dyDescent="0.3">
      <c r="A144" s="26" t="s">
        <v>611</v>
      </c>
      <c r="B144" s="33" t="s">
        <v>608</v>
      </c>
      <c r="C144" s="27" t="s">
        <v>87</v>
      </c>
      <c r="D144" s="8">
        <v>8</v>
      </c>
      <c r="E144" s="8">
        <v>1</v>
      </c>
      <c r="F144" s="29" t="s">
        <v>791</v>
      </c>
      <c r="G144" s="28">
        <v>6000</v>
      </c>
      <c r="H144" s="28">
        <v>0</v>
      </c>
      <c r="I144" s="36">
        <f t="shared" si="3"/>
        <v>1678674.98</v>
      </c>
      <c r="J144" s="6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75"/>
      <c r="V144" s="64"/>
      <c r="W144" s="64"/>
      <c r="X144" s="64"/>
      <c r="Y144" s="64"/>
      <c r="Z144" s="64"/>
      <c r="AA144" s="64"/>
      <c r="AB144" s="64"/>
      <c r="AC144" s="64"/>
      <c r="AD144" s="64"/>
      <c r="AE144" s="64"/>
      <c r="AF144" s="64"/>
      <c r="AG144" s="64"/>
      <c r="AH144" s="64"/>
      <c r="AI144" s="64"/>
      <c r="AJ144" s="64"/>
      <c r="AK144" s="64"/>
      <c r="AL144" s="64"/>
      <c r="AM144" s="64"/>
      <c r="AN144" s="64"/>
      <c r="AO144" s="64"/>
      <c r="AP144" s="64"/>
      <c r="AQ144" s="64"/>
      <c r="AR144" s="64"/>
      <c r="AS144" s="64"/>
      <c r="AT144" s="64"/>
      <c r="AU144" s="64"/>
      <c r="AV144" s="64"/>
      <c r="AW144" s="64"/>
      <c r="AX144" s="64"/>
      <c r="AY144" s="64"/>
      <c r="AZ144" s="64"/>
      <c r="BA144" s="64"/>
      <c r="BB144" s="64"/>
      <c r="BC144" s="64"/>
      <c r="BD144" s="64"/>
      <c r="BE144" s="64"/>
      <c r="BF144" s="64"/>
      <c r="BG144" s="64"/>
      <c r="BH144" s="64"/>
      <c r="BI144" s="64"/>
      <c r="BJ144" s="64"/>
      <c r="BK144" s="64"/>
      <c r="BL144" s="64"/>
      <c r="BM144" s="64"/>
      <c r="BN144" s="64"/>
      <c r="BO144" s="64"/>
      <c r="BP144" s="64"/>
      <c r="BQ144" s="64"/>
      <c r="BR144" s="64"/>
      <c r="BS144" s="64"/>
      <c r="BT144" s="64"/>
      <c r="BU144" s="64"/>
      <c r="BV144" s="64"/>
      <c r="BW144" s="64"/>
      <c r="BX144" s="64"/>
      <c r="BY144" s="64"/>
      <c r="BZ144" s="64"/>
      <c r="CA144" s="64"/>
      <c r="CB144" s="64"/>
      <c r="CC144" s="64"/>
      <c r="CD144" s="64"/>
      <c r="CE144" s="64"/>
      <c r="CF144" s="64"/>
      <c r="CG144" s="64"/>
      <c r="CH144" s="64"/>
      <c r="CI144" s="64"/>
      <c r="CJ144" s="64"/>
      <c r="CK144" s="64"/>
      <c r="CL144" s="64"/>
      <c r="CM144" s="64"/>
      <c r="CN144" s="64"/>
      <c r="CO144" s="64"/>
      <c r="CP144" s="64"/>
      <c r="CQ144" s="64"/>
      <c r="CR144" s="64"/>
      <c r="CS144" s="64"/>
      <c r="CT144" s="64"/>
      <c r="CU144" s="64"/>
      <c r="CV144" s="64"/>
      <c r="CW144" s="64"/>
      <c r="CX144" s="64"/>
      <c r="CY144" s="64"/>
      <c r="CZ144" s="64"/>
      <c r="DA144" s="64"/>
      <c r="DB144" s="64"/>
      <c r="DC144" s="64"/>
      <c r="DD144" s="64"/>
    </row>
    <row r="145" spans="1:108" s="2" customFormat="1" ht="14.25" x14ac:dyDescent="0.3">
      <c r="A145" s="26" t="s">
        <v>612</v>
      </c>
      <c r="B145" s="33" t="s">
        <v>613</v>
      </c>
      <c r="C145" s="27"/>
      <c r="D145" s="8"/>
      <c r="E145" s="8"/>
      <c r="F145" s="316" t="s">
        <v>86</v>
      </c>
      <c r="G145" s="311">
        <v>27</v>
      </c>
      <c r="H145" s="28">
        <v>0</v>
      </c>
      <c r="I145" s="36">
        <f t="shared" si="3"/>
        <v>1678647.98</v>
      </c>
      <c r="J145" s="6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75"/>
      <c r="V145" s="64"/>
      <c r="W145" s="64"/>
      <c r="X145" s="64"/>
      <c r="Y145" s="64"/>
      <c r="Z145" s="64"/>
      <c r="AA145" s="64"/>
      <c r="AB145" s="64"/>
      <c r="AC145" s="64"/>
      <c r="AD145" s="64"/>
      <c r="AE145" s="64"/>
      <c r="AF145" s="64"/>
      <c r="AG145" s="64"/>
      <c r="AH145" s="64"/>
      <c r="AI145" s="64"/>
      <c r="AJ145" s="64"/>
      <c r="AK145" s="64"/>
      <c r="AL145" s="64"/>
      <c r="AM145" s="64"/>
      <c r="AN145" s="64"/>
      <c r="AO145" s="64"/>
      <c r="AP145" s="64"/>
      <c r="AQ145" s="64"/>
      <c r="AR145" s="64"/>
      <c r="AS145" s="64"/>
      <c r="AT145" s="64"/>
      <c r="AU145" s="64"/>
      <c r="AV145" s="64"/>
      <c r="AW145" s="64"/>
      <c r="AX145" s="64"/>
      <c r="AY145" s="64"/>
      <c r="AZ145" s="64"/>
      <c r="BA145" s="64"/>
      <c r="BB145" s="64"/>
      <c r="BC145" s="64"/>
      <c r="BD145" s="64"/>
      <c r="BE145" s="64"/>
      <c r="BF145" s="64"/>
      <c r="BG145" s="64"/>
      <c r="BH145" s="64"/>
      <c r="BI145" s="64"/>
      <c r="BJ145" s="64"/>
      <c r="BK145" s="64"/>
      <c r="BL145" s="64"/>
      <c r="BM145" s="64"/>
      <c r="BN145" s="64"/>
      <c r="BO145" s="64"/>
      <c r="BP145" s="64"/>
      <c r="BQ145" s="64"/>
      <c r="BR145" s="64"/>
      <c r="BS145" s="64"/>
      <c r="BT145" s="64"/>
      <c r="BU145" s="64"/>
      <c r="BV145" s="64"/>
      <c r="BW145" s="64"/>
      <c r="BX145" s="64"/>
      <c r="BY145" s="64"/>
      <c r="BZ145" s="64"/>
      <c r="CA145" s="64"/>
      <c r="CB145" s="64"/>
      <c r="CC145" s="64"/>
      <c r="CD145" s="64"/>
      <c r="CE145" s="64"/>
      <c r="CF145" s="64"/>
      <c r="CG145" s="64"/>
      <c r="CH145" s="64"/>
      <c r="CI145" s="64"/>
      <c r="CJ145" s="64"/>
      <c r="CK145" s="64"/>
      <c r="CL145" s="64"/>
      <c r="CM145" s="64"/>
      <c r="CN145" s="64"/>
      <c r="CO145" s="64"/>
      <c r="CP145" s="64"/>
      <c r="CQ145" s="64"/>
      <c r="CR145" s="64"/>
      <c r="CS145" s="64"/>
      <c r="CT145" s="64"/>
      <c r="CU145" s="64"/>
      <c r="CV145" s="64"/>
      <c r="CW145" s="64"/>
      <c r="CX145" s="64"/>
      <c r="CY145" s="64"/>
      <c r="CZ145" s="64"/>
      <c r="DA145" s="64"/>
      <c r="DB145" s="64"/>
      <c r="DC145" s="64"/>
      <c r="DD145" s="64"/>
    </row>
    <row r="146" spans="1:108" s="2" customFormat="1" ht="14.25" x14ac:dyDescent="0.3">
      <c r="A146" s="26" t="s">
        <v>612</v>
      </c>
      <c r="B146" s="33" t="s">
        <v>613</v>
      </c>
      <c r="C146" s="27"/>
      <c r="D146" s="8"/>
      <c r="E146" s="8"/>
      <c r="F146" s="316" t="s">
        <v>83</v>
      </c>
      <c r="G146" s="311">
        <v>63278</v>
      </c>
      <c r="H146" s="28">
        <v>0</v>
      </c>
      <c r="I146" s="36">
        <f t="shared" si="3"/>
        <v>1615369.98</v>
      </c>
      <c r="J146" s="6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75"/>
      <c r="V146" s="64"/>
      <c r="W146" s="64"/>
      <c r="X146" s="64"/>
      <c r="Y146" s="64"/>
      <c r="Z146" s="64"/>
      <c r="AA146" s="64"/>
      <c r="AB146" s="64"/>
      <c r="AC146" s="64"/>
      <c r="AD146" s="64"/>
      <c r="AE146" s="64"/>
      <c r="AF146" s="64"/>
      <c r="AG146" s="64"/>
      <c r="AH146" s="64"/>
      <c r="AI146" s="64"/>
      <c r="AJ146" s="64"/>
      <c r="AK146" s="64"/>
      <c r="AL146" s="64"/>
      <c r="AM146" s="64"/>
      <c r="AN146" s="64"/>
      <c r="AO146" s="64"/>
      <c r="AP146" s="64"/>
      <c r="AQ146" s="64"/>
      <c r="AR146" s="64"/>
      <c r="AS146" s="64"/>
      <c r="AT146" s="64"/>
      <c r="AU146" s="64"/>
      <c r="AV146" s="64"/>
      <c r="AW146" s="64"/>
      <c r="AX146" s="64"/>
      <c r="AY146" s="64"/>
      <c r="AZ146" s="64"/>
      <c r="BA146" s="64"/>
      <c r="BB146" s="64"/>
      <c r="BC146" s="64"/>
      <c r="BD146" s="64"/>
      <c r="BE146" s="64"/>
      <c r="BF146" s="64"/>
      <c r="BG146" s="64"/>
      <c r="BH146" s="64"/>
      <c r="BI146" s="64"/>
      <c r="BJ146" s="64"/>
      <c r="BK146" s="64"/>
      <c r="BL146" s="64"/>
      <c r="BM146" s="64"/>
      <c r="BN146" s="64"/>
      <c r="BO146" s="64"/>
      <c r="BP146" s="64"/>
      <c r="BQ146" s="64"/>
      <c r="BR146" s="64"/>
      <c r="BS146" s="64"/>
      <c r="BT146" s="64"/>
      <c r="BU146" s="64"/>
      <c r="BV146" s="64"/>
      <c r="BW146" s="64"/>
      <c r="BX146" s="64"/>
      <c r="BY146" s="64"/>
      <c r="BZ146" s="64"/>
      <c r="CA146" s="64"/>
      <c r="CB146" s="64"/>
      <c r="CC146" s="64"/>
      <c r="CD146" s="64"/>
      <c r="CE146" s="64"/>
      <c r="CF146" s="64"/>
      <c r="CG146" s="64"/>
      <c r="CH146" s="64"/>
      <c r="CI146" s="64"/>
      <c r="CJ146" s="64"/>
      <c r="CK146" s="64"/>
      <c r="CL146" s="64"/>
      <c r="CM146" s="64"/>
      <c r="CN146" s="64"/>
      <c r="CO146" s="64"/>
      <c r="CP146" s="64"/>
      <c r="CQ146" s="64"/>
      <c r="CR146" s="64"/>
      <c r="CS146" s="64"/>
      <c r="CT146" s="64"/>
      <c r="CU146" s="64"/>
      <c r="CV146" s="64"/>
      <c r="CW146" s="64"/>
      <c r="CX146" s="64"/>
      <c r="CY146" s="64"/>
      <c r="CZ146" s="64"/>
      <c r="DA146" s="64"/>
      <c r="DB146" s="64"/>
      <c r="DC146" s="64"/>
      <c r="DD146" s="64"/>
    </row>
    <row r="147" spans="1:108" s="2" customFormat="1" ht="14.25" x14ac:dyDescent="0.3">
      <c r="A147" s="26" t="s">
        <v>612</v>
      </c>
      <c r="B147" s="33" t="s">
        <v>630</v>
      </c>
      <c r="C147" s="27" t="s">
        <v>792</v>
      </c>
      <c r="D147" s="8">
        <v>9</v>
      </c>
      <c r="E147" s="8">
        <v>2</v>
      </c>
      <c r="F147" s="29" t="s">
        <v>646</v>
      </c>
      <c r="G147" s="28"/>
      <c r="H147" s="28">
        <v>4000</v>
      </c>
      <c r="I147" s="36">
        <f t="shared" si="3"/>
        <v>1619369.98</v>
      </c>
      <c r="J147" s="6"/>
      <c r="K147" s="3">
        <v>4000</v>
      </c>
      <c r="L147" s="3"/>
      <c r="M147" s="3"/>
      <c r="N147" s="3"/>
      <c r="O147" s="3"/>
      <c r="P147" s="3"/>
      <c r="Q147" s="3"/>
      <c r="R147" s="3"/>
      <c r="S147" s="3"/>
      <c r="T147" s="3"/>
      <c r="U147" s="75"/>
      <c r="V147" s="64"/>
      <c r="W147" s="64"/>
      <c r="X147" s="64"/>
      <c r="Y147" s="64"/>
      <c r="Z147" s="64"/>
      <c r="AA147" s="64"/>
      <c r="AB147" s="64"/>
      <c r="AC147" s="64"/>
      <c r="AD147" s="64"/>
      <c r="AE147" s="64"/>
      <c r="AF147" s="64"/>
      <c r="AG147" s="64"/>
      <c r="AH147" s="64"/>
      <c r="AI147" s="64"/>
      <c r="AJ147" s="64"/>
      <c r="AK147" s="64"/>
      <c r="AL147" s="64"/>
      <c r="AM147" s="64"/>
      <c r="AN147" s="64"/>
      <c r="AO147" s="64"/>
      <c r="AP147" s="64"/>
      <c r="AQ147" s="64"/>
      <c r="AR147" s="64"/>
      <c r="AS147" s="64"/>
      <c r="AT147" s="64"/>
      <c r="AU147" s="64"/>
      <c r="AV147" s="64"/>
      <c r="AW147" s="64"/>
      <c r="AX147" s="64"/>
      <c r="AY147" s="64"/>
      <c r="AZ147" s="64"/>
      <c r="BA147" s="64"/>
      <c r="BB147" s="64"/>
      <c r="BC147" s="64"/>
      <c r="BD147" s="64"/>
      <c r="BE147" s="64"/>
      <c r="BF147" s="64"/>
      <c r="BG147" s="64"/>
      <c r="BH147" s="64"/>
      <c r="BI147" s="64"/>
      <c r="BJ147" s="64"/>
      <c r="BK147" s="64"/>
      <c r="BL147" s="64"/>
      <c r="BM147" s="64"/>
      <c r="BN147" s="64"/>
      <c r="BO147" s="64"/>
      <c r="BP147" s="64"/>
      <c r="BQ147" s="64"/>
      <c r="BR147" s="64"/>
      <c r="BS147" s="64"/>
      <c r="BT147" s="64"/>
      <c r="BU147" s="64"/>
      <c r="BV147" s="64"/>
      <c r="BW147" s="64"/>
      <c r="BX147" s="64"/>
      <c r="BY147" s="64"/>
      <c r="BZ147" s="64"/>
      <c r="CA147" s="64"/>
      <c r="CB147" s="64"/>
      <c r="CC147" s="64"/>
      <c r="CD147" s="64"/>
      <c r="CE147" s="64"/>
      <c r="CF147" s="64"/>
      <c r="CG147" s="64"/>
      <c r="CH147" s="64"/>
      <c r="CI147" s="64"/>
      <c r="CJ147" s="64"/>
      <c r="CK147" s="64"/>
      <c r="CL147" s="64"/>
      <c r="CM147" s="64"/>
      <c r="CN147" s="64"/>
      <c r="CO147" s="64"/>
      <c r="CP147" s="64"/>
      <c r="CQ147" s="64"/>
      <c r="CR147" s="64"/>
      <c r="CS147" s="64"/>
      <c r="CT147" s="64"/>
      <c r="CU147" s="64"/>
      <c r="CV147" s="64"/>
      <c r="CW147" s="64"/>
      <c r="CX147" s="64"/>
      <c r="CY147" s="64"/>
      <c r="CZ147" s="64"/>
      <c r="DA147" s="64"/>
      <c r="DB147" s="64"/>
      <c r="DC147" s="64"/>
      <c r="DD147" s="64"/>
    </row>
    <row r="148" spans="1:108" ht="15.75" x14ac:dyDescent="0.3">
      <c r="A148" s="26" t="s">
        <v>612</v>
      </c>
      <c r="B148" s="33" t="s">
        <v>631</v>
      </c>
      <c r="C148" s="27" t="s">
        <v>792</v>
      </c>
      <c r="D148" s="8">
        <v>9</v>
      </c>
      <c r="E148" s="8">
        <v>2</v>
      </c>
      <c r="F148" s="29" t="s">
        <v>646</v>
      </c>
      <c r="H148" s="242">
        <v>15000</v>
      </c>
      <c r="I148" s="36">
        <f t="shared" si="3"/>
        <v>1634369.98</v>
      </c>
      <c r="K148" s="3">
        <v>15000</v>
      </c>
    </row>
    <row r="149" spans="1:108" s="2" customFormat="1" ht="14.25" x14ac:dyDescent="0.3">
      <c r="A149" s="26" t="s">
        <v>612</v>
      </c>
      <c r="B149" s="33" t="s">
        <v>494</v>
      </c>
      <c r="C149" s="27" t="s">
        <v>793</v>
      </c>
      <c r="D149" s="8">
        <v>8</v>
      </c>
      <c r="E149" s="8">
        <v>1</v>
      </c>
      <c r="F149" s="29" t="s">
        <v>778</v>
      </c>
      <c r="G149" s="28"/>
      <c r="H149" s="28">
        <v>6000</v>
      </c>
      <c r="I149" s="36">
        <f t="shared" si="3"/>
        <v>1640369.98</v>
      </c>
      <c r="J149" s="6"/>
      <c r="K149" s="3"/>
      <c r="L149" s="3"/>
      <c r="M149" s="3"/>
      <c r="N149" s="3"/>
      <c r="O149" s="3"/>
      <c r="P149" s="3"/>
      <c r="Q149" s="3">
        <v>6000</v>
      </c>
      <c r="R149" s="3"/>
      <c r="S149" s="3"/>
      <c r="T149" s="3"/>
      <c r="U149" s="75"/>
      <c r="V149" s="64"/>
      <c r="W149" s="64"/>
      <c r="X149" s="64"/>
      <c r="Y149" s="64"/>
      <c r="Z149" s="64"/>
      <c r="AA149" s="64"/>
      <c r="AB149" s="64"/>
      <c r="AC149" s="64"/>
      <c r="AD149" s="64"/>
      <c r="AE149" s="64"/>
      <c r="AF149" s="64"/>
      <c r="AG149" s="64"/>
      <c r="AH149" s="64"/>
      <c r="AI149" s="64"/>
      <c r="AJ149" s="64"/>
      <c r="AK149" s="64"/>
      <c r="AL149" s="64"/>
      <c r="AM149" s="64"/>
      <c r="AN149" s="64"/>
      <c r="AO149" s="64"/>
      <c r="AP149" s="64"/>
      <c r="AQ149" s="64"/>
      <c r="AR149" s="64"/>
      <c r="AS149" s="64"/>
      <c r="AT149" s="64"/>
      <c r="AU149" s="64"/>
      <c r="AV149" s="64"/>
      <c r="AW149" s="64"/>
      <c r="AX149" s="64"/>
      <c r="AY149" s="64"/>
      <c r="AZ149" s="64"/>
      <c r="BA149" s="64"/>
      <c r="BB149" s="64"/>
      <c r="BC149" s="64"/>
      <c r="BD149" s="64"/>
      <c r="BE149" s="64"/>
      <c r="BF149" s="64"/>
      <c r="BG149" s="64"/>
      <c r="BH149" s="64"/>
      <c r="BI149" s="64"/>
      <c r="BJ149" s="64"/>
      <c r="BK149" s="64"/>
      <c r="BL149" s="64"/>
      <c r="BM149" s="64"/>
      <c r="BN149" s="64"/>
      <c r="BO149" s="64"/>
      <c r="BP149" s="64"/>
      <c r="BQ149" s="64"/>
      <c r="BR149" s="64"/>
      <c r="BS149" s="64"/>
      <c r="BT149" s="64"/>
      <c r="BU149" s="64"/>
      <c r="BV149" s="64"/>
      <c r="BW149" s="64"/>
      <c r="BX149" s="64"/>
      <c r="BY149" s="64"/>
      <c r="BZ149" s="64"/>
      <c r="CA149" s="64"/>
      <c r="CB149" s="64"/>
      <c r="CC149" s="64"/>
      <c r="CD149" s="64"/>
      <c r="CE149" s="64"/>
      <c r="CF149" s="64"/>
      <c r="CG149" s="64"/>
      <c r="CH149" s="64"/>
      <c r="CI149" s="64"/>
      <c r="CJ149" s="64"/>
      <c r="CK149" s="64"/>
      <c r="CL149" s="64"/>
      <c r="CM149" s="64"/>
      <c r="CN149" s="64"/>
      <c r="CO149" s="64"/>
      <c r="CP149" s="64"/>
      <c r="CQ149" s="64"/>
      <c r="CR149" s="64"/>
      <c r="CS149" s="64"/>
      <c r="CT149" s="64"/>
      <c r="CU149" s="64"/>
      <c r="CV149" s="64"/>
      <c r="CW149" s="64"/>
      <c r="CX149" s="64"/>
      <c r="CY149" s="64"/>
      <c r="CZ149" s="64"/>
      <c r="DA149" s="64"/>
      <c r="DB149" s="64"/>
      <c r="DC149" s="64"/>
      <c r="DD149" s="64"/>
    </row>
    <row r="150" spans="1:108" s="2" customFormat="1" ht="14.25" x14ac:dyDescent="0.3">
      <c r="A150" s="26" t="s">
        <v>612</v>
      </c>
      <c r="B150" s="33" t="s">
        <v>632</v>
      </c>
      <c r="C150" s="27" t="s">
        <v>794</v>
      </c>
      <c r="D150" s="8">
        <v>4</v>
      </c>
      <c r="E150" s="8">
        <v>11</v>
      </c>
      <c r="F150" s="29" t="s">
        <v>750</v>
      </c>
      <c r="G150" s="28"/>
      <c r="H150" s="28">
        <v>15000</v>
      </c>
      <c r="I150" s="36">
        <f t="shared" si="3"/>
        <v>1655369.98</v>
      </c>
      <c r="J150" s="6"/>
      <c r="K150" s="3">
        <v>15000</v>
      </c>
      <c r="L150" s="3"/>
      <c r="M150" s="3"/>
      <c r="N150" s="3"/>
      <c r="O150" s="3"/>
      <c r="P150" s="3"/>
      <c r="Q150" s="3"/>
      <c r="R150" s="3"/>
      <c r="S150" s="3"/>
      <c r="T150" s="3"/>
      <c r="U150" s="75"/>
      <c r="V150" s="64"/>
      <c r="W150" s="64"/>
      <c r="X150" s="64"/>
      <c r="Y150" s="64"/>
      <c r="Z150" s="64"/>
      <c r="AA150" s="64"/>
      <c r="AB150" s="64"/>
      <c r="AC150" s="64"/>
      <c r="AD150" s="64"/>
      <c r="AE150" s="64"/>
      <c r="AF150" s="64"/>
      <c r="AG150" s="64"/>
      <c r="AH150" s="64"/>
      <c r="AI150" s="64"/>
      <c r="AJ150" s="64"/>
      <c r="AK150" s="64"/>
      <c r="AL150" s="64"/>
      <c r="AM150" s="64"/>
      <c r="AN150" s="64"/>
      <c r="AO150" s="64"/>
      <c r="AP150" s="64"/>
      <c r="AQ150" s="64"/>
      <c r="AR150" s="64"/>
      <c r="AS150" s="64"/>
      <c r="AT150" s="64"/>
      <c r="AU150" s="64"/>
      <c r="AV150" s="64"/>
      <c r="AW150" s="64"/>
      <c r="AX150" s="64"/>
      <c r="AY150" s="64"/>
      <c r="AZ150" s="64"/>
      <c r="BA150" s="64"/>
      <c r="BB150" s="64"/>
      <c r="BC150" s="64"/>
      <c r="BD150" s="64"/>
      <c r="BE150" s="64"/>
      <c r="BF150" s="64"/>
      <c r="BG150" s="64"/>
      <c r="BH150" s="64"/>
      <c r="BI150" s="64"/>
      <c r="BJ150" s="64"/>
      <c r="BK150" s="64"/>
      <c r="BL150" s="64"/>
      <c r="BM150" s="64"/>
      <c r="BN150" s="64"/>
      <c r="BO150" s="64"/>
      <c r="BP150" s="64"/>
      <c r="BQ150" s="64"/>
      <c r="BR150" s="64"/>
      <c r="BS150" s="64"/>
      <c r="BT150" s="64"/>
      <c r="BU150" s="64"/>
      <c r="BV150" s="64"/>
      <c r="BW150" s="64"/>
      <c r="BX150" s="64"/>
      <c r="BY150" s="64"/>
      <c r="BZ150" s="64"/>
      <c r="CA150" s="64"/>
      <c r="CB150" s="64"/>
      <c r="CC150" s="64"/>
      <c r="CD150" s="64"/>
      <c r="CE150" s="64"/>
      <c r="CF150" s="64"/>
      <c r="CG150" s="64"/>
      <c r="CH150" s="64"/>
      <c r="CI150" s="64"/>
      <c r="CJ150" s="64"/>
      <c r="CK150" s="64"/>
      <c r="CL150" s="64"/>
      <c r="CM150" s="64"/>
      <c r="CN150" s="64"/>
      <c r="CO150" s="64"/>
      <c r="CP150" s="64"/>
      <c r="CQ150" s="64"/>
      <c r="CR150" s="64"/>
      <c r="CS150" s="64"/>
      <c r="CT150" s="64"/>
      <c r="CU150" s="64"/>
      <c r="CV150" s="64"/>
      <c r="CW150" s="64"/>
      <c r="CX150" s="64"/>
      <c r="CY150" s="64"/>
      <c r="CZ150" s="64"/>
      <c r="DA150" s="64"/>
      <c r="DB150" s="64"/>
      <c r="DC150" s="64"/>
      <c r="DD150" s="64"/>
    </row>
    <row r="151" spans="1:108" s="2" customFormat="1" ht="14.25" x14ac:dyDescent="0.3">
      <c r="A151" s="26" t="s">
        <v>612</v>
      </c>
      <c r="B151" s="33" t="s">
        <v>633</v>
      </c>
      <c r="C151" s="27" t="s">
        <v>795</v>
      </c>
      <c r="D151" s="8">
        <v>7</v>
      </c>
      <c r="E151" s="8">
        <v>11</v>
      </c>
      <c r="F151" s="29" t="s">
        <v>796</v>
      </c>
      <c r="G151" s="28"/>
      <c r="H151" s="28">
        <v>28500</v>
      </c>
      <c r="I151" s="36">
        <f t="shared" si="3"/>
        <v>1683869.98</v>
      </c>
      <c r="J151" s="6"/>
      <c r="K151" s="3">
        <v>28103</v>
      </c>
      <c r="L151" s="3"/>
      <c r="M151" s="3"/>
      <c r="N151" s="3"/>
      <c r="O151" s="3"/>
      <c r="P151" s="3">
        <v>397</v>
      </c>
      <c r="Q151" s="3"/>
      <c r="R151" s="3"/>
      <c r="S151" s="3"/>
      <c r="T151" s="3"/>
      <c r="U151" s="75"/>
      <c r="V151" s="64"/>
      <c r="W151" s="64"/>
      <c r="X151" s="64"/>
      <c r="Y151" s="64"/>
      <c r="Z151" s="64"/>
      <c r="AA151" s="64"/>
      <c r="AB151" s="64"/>
      <c r="AC151" s="64"/>
      <c r="AD151" s="64"/>
      <c r="AE151" s="64"/>
      <c r="AF151" s="64"/>
      <c r="AG151" s="64"/>
      <c r="AH151" s="64"/>
      <c r="AI151" s="64"/>
      <c r="AJ151" s="64"/>
      <c r="AK151" s="64"/>
      <c r="AL151" s="64"/>
      <c r="AM151" s="64"/>
      <c r="AN151" s="64"/>
      <c r="AO151" s="64"/>
      <c r="AP151" s="64"/>
      <c r="AQ151" s="64"/>
      <c r="AR151" s="64"/>
      <c r="AS151" s="64"/>
      <c r="AT151" s="64"/>
      <c r="AU151" s="64"/>
      <c r="AV151" s="64"/>
      <c r="AW151" s="64"/>
      <c r="AX151" s="64"/>
      <c r="AY151" s="64"/>
      <c r="AZ151" s="64"/>
      <c r="BA151" s="64"/>
      <c r="BB151" s="64"/>
      <c r="BC151" s="64"/>
      <c r="BD151" s="64"/>
      <c r="BE151" s="64"/>
      <c r="BF151" s="64"/>
      <c r="BG151" s="64"/>
      <c r="BH151" s="64"/>
      <c r="BI151" s="64"/>
      <c r="BJ151" s="64"/>
      <c r="BK151" s="64"/>
      <c r="BL151" s="64"/>
      <c r="BM151" s="64"/>
      <c r="BN151" s="64"/>
      <c r="BO151" s="64"/>
      <c r="BP151" s="64"/>
      <c r="BQ151" s="64"/>
      <c r="BR151" s="64"/>
      <c r="BS151" s="64"/>
      <c r="BT151" s="64"/>
      <c r="BU151" s="64"/>
      <c r="BV151" s="64"/>
      <c r="BW151" s="64"/>
      <c r="BX151" s="64"/>
      <c r="BY151" s="64"/>
      <c r="BZ151" s="64"/>
      <c r="CA151" s="64"/>
      <c r="CB151" s="64"/>
      <c r="CC151" s="64"/>
      <c r="CD151" s="64"/>
      <c r="CE151" s="64"/>
      <c r="CF151" s="64"/>
      <c r="CG151" s="64"/>
      <c r="CH151" s="64"/>
      <c r="CI151" s="64"/>
      <c r="CJ151" s="64"/>
      <c r="CK151" s="64"/>
      <c r="CL151" s="64"/>
      <c r="CM151" s="64"/>
      <c r="CN151" s="64"/>
      <c r="CO151" s="64"/>
      <c r="CP151" s="64"/>
      <c r="CQ151" s="64"/>
      <c r="CR151" s="64"/>
      <c r="CS151" s="64"/>
      <c r="CT151" s="64"/>
      <c r="CU151" s="64"/>
      <c r="CV151" s="64"/>
      <c r="CW151" s="64"/>
      <c r="CX151" s="64"/>
      <c r="CY151" s="64"/>
      <c r="CZ151" s="64"/>
      <c r="DA151" s="64"/>
      <c r="DB151" s="64"/>
      <c r="DC151" s="64"/>
      <c r="DD151" s="64"/>
    </row>
    <row r="152" spans="1:108" s="2" customFormat="1" ht="14.25" x14ac:dyDescent="0.3">
      <c r="A152" s="26" t="s">
        <v>612</v>
      </c>
      <c r="B152" s="33" t="s">
        <v>634</v>
      </c>
      <c r="C152" s="27" t="s">
        <v>797</v>
      </c>
      <c r="D152" s="8">
        <v>5</v>
      </c>
      <c r="E152" s="8">
        <v>14</v>
      </c>
      <c r="F152" s="29" t="s">
        <v>452</v>
      </c>
      <c r="G152" s="28"/>
      <c r="H152" s="28">
        <v>15000</v>
      </c>
      <c r="I152" s="36">
        <f t="shared" si="3"/>
        <v>1698869.98</v>
      </c>
      <c r="J152" s="6"/>
      <c r="K152" s="3">
        <v>15000</v>
      </c>
      <c r="L152" s="3"/>
      <c r="M152" s="3"/>
      <c r="N152" s="3"/>
      <c r="O152" s="3"/>
      <c r="P152" s="3"/>
      <c r="Q152" s="3"/>
      <c r="R152" s="3"/>
      <c r="S152" s="3"/>
      <c r="T152" s="3"/>
      <c r="U152" s="75"/>
      <c r="V152" s="64"/>
      <c r="W152" s="64"/>
      <c r="X152" s="64"/>
      <c r="Y152" s="64"/>
      <c r="Z152" s="64"/>
      <c r="AA152" s="64"/>
      <c r="AB152" s="64"/>
      <c r="AC152" s="64"/>
      <c r="AD152" s="64"/>
      <c r="AE152" s="64"/>
      <c r="AF152" s="64"/>
      <c r="AG152" s="64"/>
      <c r="AH152" s="64"/>
      <c r="AI152" s="64"/>
      <c r="AJ152" s="64"/>
      <c r="AK152" s="64"/>
      <c r="AL152" s="64"/>
      <c r="AM152" s="64"/>
      <c r="AN152" s="64"/>
      <c r="AO152" s="64"/>
      <c r="AP152" s="64"/>
      <c r="AQ152" s="64"/>
      <c r="AR152" s="64"/>
      <c r="AS152" s="64"/>
      <c r="AT152" s="64"/>
      <c r="AU152" s="64"/>
      <c r="AV152" s="64"/>
      <c r="AW152" s="64"/>
      <c r="AX152" s="64"/>
      <c r="AY152" s="64"/>
      <c r="AZ152" s="64"/>
      <c r="BA152" s="64"/>
      <c r="BB152" s="64"/>
      <c r="BC152" s="64"/>
      <c r="BD152" s="64"/>
      <c r="BE152" s="64"/>
      <c r="BF152" s="64"/>
      <c r="BG152" s="64"/>
      <c r="BH152" s="64"/>
      <c r="BI152" s="64"/>
      <c r="BJ152" s="64"/>
      <c r="BK152" s="64"/>
      <c r="BL152" s="64"/>
      <c r="BM152" s="64"/>
      <c r="BN152" s="64"/>
      <c r="BO152" s="64"/>
      <c r="BP152" s="64"/>
      <c r="BQ152" s="64"/>
      <c r="BR152" s="64"/>
      <c r="BS152" s="64"/>
      <c r="BT152" s="64"/>
      <c r="BU152" s="64"/>
      <c r="BV152" s="64"/>
      <c r="BW152" s="64"/>
      <c r="BX152" s="64"/>
      <c r="BY152" s="64"/>
      <c r="BZ152" s="64"/>
      <c r="CA152" s="64"/>
      <c r="CB152" s="64"/>
      <c r="CC152" s="64"/>
      <c r="CD152" s="64"/>
      <c r="CE152" s="64"/>
      <c r="CF152" s="64"/>
      <c r="CG152" s="64"/>
      <c r="CH152" s="64"/>
      <c r="CI152" s="64"/>
      <c r="CJ152" s="64"/>
      <c r="CK152" s="64"/>
      <c r="CL152" s="64"/>
      <c r="CM152" s="64"/>
      <c r="CN152" s="64"/>
      <c r="CO152" s="64"/>
      <c r="CP152" s="64"/>
      <c r="CQ152" s="64"/>
      <c r="CR152" s="64"/>
      <c r="CS152" s="64"/>
      <c r="CT152" s="64"/>
      <c r="CU152" s="64"/>
      <c r="CV152" s="64"/>
      <c r="CW152" s="64"/>
      <c r="CX152" s="64"/>
      <c r="CY152" s="64"/>
      <c r="CZ152" s="64"/>
      <c r="DA152" s="64"/>
      <c r="DB152" s="64"/>
      <c r="DC152" s="64"/>
      <c r="DD152" s="64"/>
    </row>
    <row r="153" spans="1:108" s="2" customFormat="1" ht="14.25" x14ac:dyDescent="0.3">
      <c r="A153" s="26" t="s">
        <v>612</v>
      </c>
      <c r="B153" s="33" t="s">
        <v>635</v>
      </c>
      <c r="C153" s="27" t="s">
        <v>798</v>
      </c>
      <c r="D153" s="8">
        <v>9</v>
      </c>
      <c r="E153" s="8">
        <v>19</v>
      </c>
      <c r="F153" s="29" t="s">
        <v>652</v>
      </c>
      <c r="G153" s="28"/>
      <c r="H153" s="28">
        <v>15000</v>
      </c>
      <c r="I153" s="36">
        <f t="shared" si="3"/>
        <v>1713869.98</v>
      </c>
      <c r="J153" s="6"/>
      <c r="K153" s="3">
        <v>15000</v>
      </c>
      <c r="L153" s="3"/>
      <c r="M153" s="3"/>
      <c r="N153" s="3"/>
      <c r="O153" s="3"/>
      <c r="P153" s="3"/>
      <c r="Q153" s="3"/>
      <c r="R153" s="3"/>
      <c r="S153" s="3"/>
      <c r="T153" s="3"/>
      <c r="U153" s="75"/>
      <c r="V153" s="64"/>
      <c r="W153" s="64"/>
      <c r="X153" s="64"/>
      <c r="Y153" s="64"/>
      <c r="Z153" s="64"/>
      <c r="AA153" s="64"/>
      <c r="AB153" s="64"/>
      <c r="AC153" s="64"/>
      <c r="AD153" s="64"/>
      <c r="AE153" s="64"/>
      <c r="AF153" s="64"/>
      <c r="AG153" s="64"/>
      <c r="AH153" s="64"/>
      <c r="AI153" s="64"/>
      <c r="AJ153" s="64"/>
      <c r="AK153" s="64"/>
      <c r="AL153" s="64"/>
      <c r="AM153" s="64"/>
      <c r="AN153" s="64"/>
      <c r="AO153" s="64"/>
      <c r="AP153" s="64"/>
      <c r="AQ153" s="64"/>
      <c r="AR153" s="64"/>
      <c r="AS153" s="64"/>
      <c r="AT153" s="64"/>
      <c r="AU153" s="64"/>
      <c r="AV153" s="64"/>
      <c r="AW153" s="64"/>
      <c r="AX153" s="64"/>
      <c r="AY153" s="64"/>
      <c r="AZ153" s="64"/>
      <c r="BA153" s="64"/>
      <c r="BB153" s="64"/>
      <c r="BC153" s="64"/>
      <c r="BD153" s="64"/>
      <c r="BE153" s="64"/>
      <c r="BF153" s="64"/>
      <c r="BG153" s="64"/>
      <c r="BH153" s="64"/>
      <c r="BI153" s="64"/>
      <c r="BJ153" s="64"/>
      <c r="BK153" s="64"/>
      <c r="BL153" s="64"/>
      <c r="BM153" s="64"/>
      <c r="BN153" s="64"/>
      <c r="BO153" s="64"/>
      <c r="BP153" s="64"/>
      <c r="BQ153" s="64"/>
      <c r="BR153" s="64"/>
      <c r="BS153" s="64"/>
      <c r="BT153" s="64"/>
      <c r="BU153" s="64"/>
      <c r="BV153" s="64"/>
      <c r="BW153" s="64"/>
      <c r="BX153" s="64"/>
      <c r="BY153" s="64"/>
      <c r="BZ153" s="64"/>
      <c r="CA153" s="64"/>
      <c r="CB153" s="64"/>
      <c r="CC153" s="64"/>
      <c r="CD153" s="64"/>
      <c r="CE153" s="64"/>
      <c r="CF153" s="64"/>
      <c r="CG153" s="64"/>
      <c r="CH153" s="64"/>
      <c r="CI153" s="64"/>
      <c r="CJ153" s="64"/>
      <c r="CK153" s="64"/>
      <c r="CL153" s="64"/>
      <c r="CM153" s="64"/>
      <c r="CN153" s="64"/>
      <c r="CO153" s="64"/>
      <c r="CP153" s="64"/>
      <c r="CQ153" s="64"/>
      <c r="CR153" s="64"/>
      <c r="CS153" s="64"/>
      <c r="CT153" s="64"/>
      <c r="CU153" s="64"/>
      <c r="CV153" s="64"/>
      <c r="CW153" s="64"/>
      <c r="CX153" s="64"/>
      <c r="CY153" s="64"/>
      <c r="CZ153" s="64"/>
      <c r="DA153" s="64"/>
      <c r="DB153" s="64"/>
      <c r="DC153" s="64"/>
      <c r="DD153" s="64"/>
    </row>
    <row r="154" spans="1:108" s="2" customFormat="1" ht="14.25" x14ac:dyDescent="0.3">
      <c r="A154" s="26" t="s">
        <v>612</v>
      </c>
      <c r="B154" s="33">
        <v>4738610</v>
      </c>
      <c r="C154" s="27" t="s">
        <v>799</v>
      </c>
      <c r="D154" s="8">
        <v>10</v>
      </c>
      <c r="E154" s="8">
        <v>9</v>
      </c>
      <c r="F154" s="29" t="s">
        <v>800</v>
      </c>
      <c r="G154" s="28"/>
      <c r="H154" s="28">
        <v>24939</v>
      </c>
      <c r="I154" s="36">
        <f t="shared" si="3"/>
        <v>1738808.98</v>
      </c>
      <c r="J154" s="6"/>
      <c r="K154" s="3">
        <v>24939</v>
      </c>
      <c r="L154" s="3"/>
      <c r="M154" s="3"/>
      <c r="N154" s="3"/>
      <c r="O154" s="3"/>
      <c r="P154" s="3"/>
      <c r="Q154" s="3"/>
      <c r="R154" s="3"/>
      <c r="S154" s="3"/>
      <c r="T154" s="3"/>
      <c r="U154" s="75"/>
      <c r="V154" s="64"/>
      <c r="W154" s="64"/>
      <c r="X154" s="64"/>
      <c r="Y154" s="64"/>
      <c r="Z154" s="64"/>
      <c r="AA154" s="64"/>
      <c r="AB154" s="64"/>
      <c r="AC154" s="64"/>
      <c r="AD154" s="64"/>
      <c r="AE154" s="64"/>
      <c r="AF154" s="64"/>
      <c r="AG154" s="64"/>
      <c r="AH154" s="64"/>
      <c r="AI154" s="64"/>
      <c r="AJ154" s="64"/>
      <c r="AK154" s="64"/>
      <c r="AL154" s="64"/>
      <c r="AM154" s="64"/>
      <c r="AN154" s="64"/>
      <c r="AO154" s="64"/>
      <c r="AP154" s="64"/>
      <c r="AQ154" s="64"/>
      <c r="AR154" s="64"/>
      <c r="AS154" s="64"/>
      <c r="AT154" s="64"/>
      <c r="AU154" s="64"/>
      <c r="AV154" s="64"/>
      <c r="AW154" s="64"/>
      <c r="AX154" s="64"/>
      <c r="AY154" s="64"/>
      <c r="AZ154" s="64"/>
      <c r="BA154" s="64"/>
      <c r="BB154" s="64"/>
      <c r="BC154" s="64"/>
      <c r="BD154" s="64"/>
      <c r="BE154" s="64"/>
      <c r="BF154" s="64"/>
      <c r="BG154" s="64"/>
      <c r="BH154" s="64"/>
      <c r="BI154" s="64"/>
      <c r="BJ154" s="64"/>
      <c r="BK154" s="64"/>
      <c r="BL154" s="64"/>
      <c r="BM154" s="64"/>
      <c r="BN154" s="64"/>
      <c r="BO154" s="64"/>
      <c r="BP154" s="64"/>
      <c r="BQ154" s="64"/>
      <c r="BR154" s="64"/>
      <c r="BS154" s="64"/>
      <c r="BT154" s="64"/>
      <c r="BU154" s="64"/>
      <c r="BV154" s="64"/>
      <c r="BW154" s="64"/>
      <c r="BX154" s="64"/>
      <c r="BY154" s="64"/>
      <c r="BZ154" s="64"/>
      <c r="CA154" s="64"/>
      <c r="CB154" s="64"/>
      <c r="CC154" s="64"/>
      <c r="CD154" s="64"/>
      <c r="CE154" s="64"/>
      <c r="CF154" s="64"/>
      <c r="CG154" s="64"/>
      <c r="CH154" s="64"/>
      <c r="CI154" s="64"/>
      <c r="CJ154" s="64"/>
      <c r="CK154" s="64"/>
      <c r="CL154" s="64"/>
      <c r="CM154" s="64"/>
      <c r="CN154" s="64"/>
      <c r="CO154" s="64"/>
      <c r="CP154" s="64"/>
      <c r="CQ154" s="64"/>
      <c r="CR154" s="64"/>
      <c r="CS154" s="64"/>
      <c r="CT154" s="64"/>
      <c r="CU154" s="64"/>
      <c r="CV154" s="64"/>
      <c r="CW154" s="64"/>
      <c r="CX154" s="64"/>
      <c r="CY154" s="64"/>
      <c r="CZ154" s="64"/>
      <c r="DA154" s="64"/>
      <c r="DB154" s="64"/>
      <c r="DC154" s="64"/>
      <c r="DD154" s="64"/>
    </row>
    <row r="155" spans="1:108" s="2" customFormat="1" ht="14.25" x14ac:dyDescent="0.3">
      <c r="A155" s="26" t="s">
        <v>637</v>
      </c>
      <c r="B155" s="33" t="s">
        <v>636</v>
      </c>
      <c r="C155" s="27" t="s">
        <v>801</v>
      </c>
      <c r="D155" s="8">
        <v>5</v>
      </c>
      <c r="E155" s="8">
        <v>7</v>
      </c>
      <c r="F155" s="29" t="s">
        <v>475</v>
      </c>
      <c r="G155" s="28"/>
      <c r="H155" s="28">
        <v>8444.44</v>
      </c>
      <c r="I155" s="36">
        <f t="shared" si="3"/>
        <v>1747253.42</v>
      </c>
      <c r="J155" s="6"/>
      <c r="K155" s="3">
        <v>8444.44</v>
      </c>
      <c r="L155" s="3"/>
      <c r="M155" s="3"/>
      <c r="N155" s="3"/>
      <c r="O155" s="3"/>
      <c r="P155" s="3"/>
      <c r="Q155" s="3"/>
      <c r="R155" s="3"/>
      <c r="S155" s="3"/>
      <c r="T155" s="3"/>
      <c r="U155" s="75"/>
      <c r="V155" s="64"/>
      <c r="W155" s="64"/>
      <c r="X155" s="64"/>
      <c r="Y155" s="64"/>
      <c r="Z155" s="64"/>
      <c r="AA155" s="64"/>
      <c r="AB155" s="64"/>
      <c r="AC155" s="64"/>
      <c r="AD155" s="64"/>
      <c r="AE155" s="64"/>
      <c r="AF155" s="64"/>
      <c r="AG155" s="64"/>
      <c r="AH155" s="64"/>
      <c r="AI155" s="64"/>
      <c r="AJ155" s="64"/>
      <c r="AK155" s="64"/>
      <c r="AL155" s="64"/>
      <c r="AM155" s="64"/>
      <c r="AN155" s="64"/>
      <c r="AO155" s="64"/>
      <c r="AP155" s="64"/>
      <c r="AQ155" s="64"/>
      <c r="AR155" s="64"/>
      <c r="AS155" s="64"/>
      <c r="AT155" s="64"/>
      <c r="AU155" s="64"/>
      <c r="AV155" s="64"/>
      <c r="AW155" s="64"/>
      <c r="AX155" s="64"/>
      <c r="AY155" s="64"/>
      <c r="AZ155" s="64"/>
      <c r="BA155" s="64"/>
      <c r="BB155" s="64"/>
      <c r="BC155" s="64"/>
      <c r="BD155" s="64"/>
      <c r="BE155" s="64"/>
      <c r="BF155" s="64"/>
      <c r="BG155" s="64"/>
      <c r="BH155" s="64"/>
      <c r="BI155" s="64"/>
      <c r="BJ155" s="64"/>
      <c r="BK155" s="64"/>
      <c r="BL155" s="64"/>
      <c r="BM155" s="64"/>
      <c r="BN155" s="64"/>
      <c r="BO155" s="64"/>
      <c r="BP155" s="64"/>
      <c r="BQ155" s="64"/>
      <c r="BR155" s="64"/>
      <c r="BS155" s="64"/>
      <c r="BT155" s="64"/>
      <c r="BU155" s="64"/>
      <c r="BV155" s="64"/>
      <c r="BW155" s="64"/>
      <c r="BX155" s="64"/>
      <c r="BY155" s="64"/>
      <c r="BZ155" s="64"/>
      <c r="CA155" s="64"/>
      <c r="CB155" s="64"/>
      <c r="CC155" s="64"/>
      <c r="CD155" s="64"/>
      <c r="CE155" s="64"/>
      <c r="CF155" s="64"/>
      <c r="CG155" s="64"/>
      <c r="CH155" s="64"/>
      <c r="CI155" s="64"/>
      <c r="CJ155" s="64"/>
      <c r="CK155" s="64"/>
      <c r="CL155" s="64"/>
      <c r="CM155" s="64"/>
      <c r="CN155" s="64"/>
      <c r="CO155" s="64"/>
      <c r="CP155" s="64"/>
      <c r="CQ155" s="64"/>
      <c r="CR155" s="64"/>
      <c r="CS155" s="64"/>
      <c r="CT155" s="64"/>
      <c r="CU155" s="64"/>
      <c r="CV155" s="64"/>
      <c r="CW155" s="64"/>
      <c r="CX155" s="64"/>
      <c r="CY155" s="64"/>
      <c r="CZ155" s="64"/>
      <c r="DA155" s="64"/>
      <c r="DB155" s="64"/>
      <c r="DC155" s="64"/>
      <c r="DD155" s="64"/>
    </row>
    <row r="156" spans="1:108" s="2" customFormat="1" ht="14.25" x14ac:dyDescent="0.3">
      <c r="A156" s="26" t="s">
        <v>637</v>
      </c>
      <c r="B156" s="2">
        <v>617627</v>
      </c>
      <c r="C156" s="27"/>
      <c r="D156" s="8"/>
      <c r="E156" s="8"/>
      <c r="F156" s="2" t="s">
        <v>99</v>
      </c>
      <c r="G156" s="28"/>
      <c r="H156" s="28">
        <v>12080</v>
      </c>
      <c r="I156" s="36">
        <f t="shared" si="3"/>
        <v>1759333.42</v>
      </c>
      <c r="J156" s="6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75"/>
      <c r="V156" s="64"/>
      <c r="W156" s="64"/>
      <c r="X156" s="64"/>
      <c r="Y156" s="64"/>
      <c r="Z156" s="64"/>
      <c r="AA156" s="64"/>
      <c r="AB156" s="64"/>
      <c r="AC156" s="64"/>
      <c r="AD156" s="64"/>
      <c r="AE156" s="64"/>
      <c r="AF156" s="64"/>
      <c r="AG156" s="64"/>
      <c r="AH156" s="64"/>
      <c r="AI156" s="64"/>
      <c r="AJ156" s="64"/>
      <c r="AK156" s="64"/>
      <c r="AL156" s="64"/>
      <c r="AM156" s="64"/>
      <c r="AN156" s="64"/>
      <c r="AO156" s="64"/>
      <c r="AP156" s="64"/>
      <c r="AQ156" s="64"/>
      <c r="AR156" s="64"/>
      <c r="AS156" s="64"/>
      <c r="AT156" s="64"/>
      <c r="AU156" s="64"/>
      <c r="AV156" s="64"/>
      <c r="AW156" s="64"/>
      <c r="AX156" s="64"/>
      <c r="AY156" s="64"/>
      <c r="AZ156" s="64"/>
      <c r="BA156" s="64"/>
      <c r="BB156" s="64"/>
      <c r="BC156" s="64"/>
      <c r="BD156" s="64"/>
      <c r="BE156" s="64"/>
      <c r="BF156" s="64"/>
      <c r="BG156" s="64"/>
      <c r="BH156" s="64"/>
      <c r="BI156" s="64"/>
      <c r="BJ156" s="64"/>
      <c r="BK156" s="64"/>
      <c r="BL156" s="64"/>
      <c r="BM156" s="64"/>
      <c r="BN156" s="64"/>
      <c r="BO156" s="64"/>
      <c r="BP156" s="64"/>
      <c r="BQ156" s="64"/>
      <c r="BR156" s="64"/>
      <c r="BS156" s="64"/>
      <c r="BT156" s="64"/>
      <c r="BU156" s="64"/>
      <c r="BV156" s="64"/>
      <c r="BW156" s="64"/>
      <c r="BX156" s="64"/>
      <c r="BY156" s="64"/>
      <c r="BZ156" s="64"/>
      <c r="CA156" s="64"/>
      <c r="CB156" s="64"/>
      <c r="CC156" s="64"/>
      <c r="CD156" s="64"/>
      <c r="CE156" s="64"/>
      <c r="CF156" s="64"/>
      <c r="CG156" s="64"/>
      <c r="CH156" s="64"/>
      <c r="CI156" s="64"/>
      <c r="CJ156" s="64"/>
      <c r="CK156" s="64"/>
      <c r="CL156" s="64"/>
      <c r="CM156" s="64"/>
      <c r="CN156" s="64"/>
      <c r="CO156" s="64"/>
      <c r="CP156" s="64"/>
      <c r="CQ156" s="64"/>
      <c r="CR156" s="64"/>
      <c r="CS156" s="64"/>
      <c r="CT156" s="64"/>
      <c r="CU156" s="64"/>
      <c r="CV156" s="64"/>
      <c r="CW156" s="64"/>
      <c r="CX156" s="64"/>
      <c r="CY156" s="64"/>
      <c r="CZ156" s="64"/>
      <c r="DA156" s="64"/>
      <c r="DB156" s="64"/>
      <c r="DC156" s="64"/>
      <c r="DD156" s="64"/>
    </row>
    <row r="157" spans="1:108" s="2" customFormat="1" ht="14.25" x14ac:dyDescent="0.3">
      <c r="A157" s="26" t="s">
        <v>637</v>
      </c>
      <c r="B157" s="2">
        <v>21784716</v>
      </c>
      <c r="C157" s="27" t="s">
        <v>87</v>
      </c>
      <c r="D157" s="8"/>
      <c r="E157" s="8"/>
      <c r="F157" s="2" t="s">
        <v>802</v>
      </c>
      <c r="G157" s="28"/>
      <c r="H157" s="28">
        <v>15000</v>
      </c>
      <c r="I157" s="36">
        <f t="shared" si="3"/>
        <v>1774333.42</v>
      </c>
      <c r="J157" s="6"/>
      <c r="K157" s="3" t="s">
        <v>65</v>
      </c>
      <c r="L157" s="3"/>
      <c r="M157" s="3"/>
      <c r="N157" s="3"/>
      <c r="O157" s="319">
        <v>15000</v>
      </c>
      <c r="P157" s="3"/>
      <c r="Q157" s="3"/>
      <c r="R157" s="3"/>
      <c r="S157" s="3"/>
      <c r="T157" s="3"/>
      <c r="U157" s="75"/>
      <c r="V157" s="64"/>
      <c r="W157" s="64"/>
      <c r="X157" s="64"/>
      <c r="Y157" s="64"/>
      <c r="Z157" s="64"/>
      <c r="AA157" s="64"/>
      <c r="AB157" s="64"/>
      <c r="AC157" s="64"/>
      <c r="AD157" s="64"/>
      <c r="AE157" s="64"/>
      <c r="AF157" s="64"/>
      <c r="AG157" s="64"/>
      <c r="AH157" s="64"/>
      <c r="AI157" s="64"/>
      <c r="AJ157" s="64"/>
      <c r="AK157" s="64"/>
      <c r="AL157" s="64"/>
      <c r="AM157" s="64"/>
      <c r="AN157" s="64"/>
      <c r="AO157" s="64"/>
      <c r="AP157" s="64"/>
      <c r="AQ157" s="64"/>
      <c r="AR157" s="64"/>
      <c r="AS157" s="64"/>
      <c r="AT157" s="64"/>
      <c r="AU157" s="64"/>
      <c r="AV157" s="64"/>
      <c r="AW157" s="64"/>
      <c r="AX157" s="64"/>
      <c r="AY157" s="64"/>
      <c r="AZ157" s="64"/>
      <c r="BA157" s="64"/>
      <c r="BB157" s="64"/>
      <c r="BC157" s="64"/>
      <c r="BD157" s="64"/>
      <c r="BE157" s="64"/>
      <c r="BF157" s="64"/>
      <c r="BG157" s="64"/>
      <c r="BH157" s="64"/>
      <c r="BI157" s="64"/>
      <c r="BJ157" s="64"/>
      <c r="BK157" s="64"/>
      <c r="BL157" s="64"/>
      <c r="BM157" s="64"/>
      <c r="BN157" s="64"/>
      <c r="BO157" s="64"/>
      <c r="BP157" s="64"/>
      <c r="BQ157" s="64"/>
      <c r="BR157" s="64"/>
      <c r="BS157" s="64"/>
      <c r="BT157" s="64"/>
      <c r="BU157" s="64"/>
      <c r="BV157" s="64"/>
      <c r="BW157" s="64"/>
      <c r="BX157" s="64"/>
      <c r="BY157" s="64"/>
      <c r="BZ157" s="64"/>
      <c r="CA157" s="64"/>
      <c r="CB157" s="64"/>
      <c r="CC157" s="64"/>
      <c r="CD157" s="64"/>
      <c r="CE157" s="64"/>
      <c r="CF157" s="64"/>
      <c r="CG157" s="64"/>
      <c r="CH157" s="64"/>
      <c r="CI157" s="64"/>
      <c r="CJ157" s="64"/>
      <c r="CK157" s="64"/>
      <c r="CL157" s="64"/>
      <c r="CM157" s="64"/>
      <c r="CN157" s="64"/>
      <c r="CO157" s="64"/>
      <c r="CP157" s="64"/>
      <c r="CQ157" s="64"/>
      <c r="CR157" s="64"/>
      <c r="CS157" s="64"/>
      <c r="CT157" s="64"/>
      <c r="CU157" s="64"/>
      <c r="CV157" s="64"/>
      <c r="CW157" s="64"/>
      <c r="CX157" s="64"/>
      <c r="CY157" s="64"/>
      <c r="CZ157" s="64"/>
      <c r="DA157" s="64"/>
      <c r="DB157" s="64"/>
      <c r="DC157" s="64"/>
      <c r="DD157" s="64"/>
    </row>
    <row r="158" spans="1:108" s="2" customFormat="1" ht="14.25" x14ac:dyDescent="0.3">
      <c r="A158" s="26" t="s">
        <v>637</v>
      </c>
      <c r="B158" s="33" t="s">
        <v>639</v>
      </c>
      <c r="C158" s="27" t="s">
        <v>803</v>
      </c>
      <c r="D158" s="8">
        <v>9</v>
      </c>
      <c r="E158" s="8">
        <v>9</v>
      </c>
      <c r="F158" s="29" t="s">
        <v>453</v>
      </c>
      <c r="G158" s="28"/>
      <c r="H158" s="28">
        <v>4000</v>
      </c>
      <c r="I158" s="36">
        <f t="shared" si="3"/>
        <v>1778333.42</v>
      </c>
      <c r="J158" s="6"/>
      <c r="K158" s="3">
        <v>4000</v>
      </c>
      <c r="L158" s="3"/>
      <c r="M158" s="3"/>
      <c r="N158" s="3"/>
      <c r="O158" s="3"/>
      <c r="P158" s="3"/>
      <c r="Q158" s="3"/>
      <c r="R158" s="3"/>
      <c r="S158" s="3"/>
      <c r="T158" s="3"/>
      <c r="U158" s="75"/>
      <c r="V158" s="64"/>
      <c r="W158" s="64"/>
      <c r="X158" s="64"/>
      <c r="Y158" s="64"/>
      <c r="Z158" s="64"/>
      <c r="AA158" s="64"/>
      <c r="AB158" s="64"/>
      <c r="AC158" s="64"/>
      <c r="AD158" s="64"/>
      <c r="AE158" s="64"/>
      <c r="AF158" s="64"/>
      <c r="AG158" s="64"/>
      <c r="AH158" s="64"/>
      <c r="AI158" s="64"/>
      <c r="AJ158" s="64"/>
      <c r="AK158" s="64"/>
      <c r="AL158" s="64"/>
      <c r="AM158" s="64"/>
      <c r="AN158" s="64"/>
      <c r="AO158" s="64"/>
      <c r="AP158" s="64"/>
      <c r="AQ158" s="64"/>
      <c r="AR158" s="64"/>
      <c r="AS158" s="64"/>
      <c r="AT158" s="64"/>
      <c r="AU158" s="64"/>
      <c r="AV158" s="64"/>
      <c r="AW158" s="64"/>
      <c r="AX158" s="64"/>
      <c r="AY158" s="64"/>
      <c r="AZ158" s="64"/>
      <c r="BA158" s="64"/>
      <c r="BB158" s="64"/>
      <c r="BC158" s="64"/>
      <c r="BD158" s="64"/>
      <c r="BE158" s="64"/>
      <c r="BF158" s="64"/>
      <c r="BG158" s="64"/>
      <c r="BH158" s="64"/>
      <c r="BI158" s="64"/>
      <c r="BJ158" s="64"/>
      <c r="BK158" s="64"/>
      <c r="BL158" s="64"/>
      <c r="BM158" s="64"/>
      <c r="BN158" s="64"/>
      <c r="BO158" s="64"/>
      <c r="BP158" s="64"/>
      <c r="BQ158" s="64"/>
      <c r="BR158" s="64"/>
      <c r="BS158" s="64"/>
      <c r="BT158" s="64"/>
      <c r="BU158" s="64"/>
      <c r="BV158" s="64"/>
      <c r="BW158" s="64"/>
      <c r="BX158" s="64"/>
      <c r="BY158" s="64"/>
      <c r="BZ158" s="64"/>
      <c r="CA158" s="64"/>
      <c r="CB158" s="64"/>
      <c r="CC158" s="64"/>
      <c r="CD158" s="64"/>
      <c r="CE158" s="64"/>
      <c r="CF158" s="64"/>
      <c r="CG158" s="64"/>
      <c r="CH158" s="64"/>
      <c r="CI158" s="64"/>
      <c r="CJ158" s="64"/>
      <c r="CK158" s="64"/>
      <c r="CL158" s="64"/>
      <c r="CM158" s="64"/>
      <c r="CN158" s="64"/>
      <c r="CO158" s="64"/>
      <c r="CP158" s="64"/>
      <c r="CQ158" s="64"/>
      <c r="CR158" s="64"/>
      <c r="CS158" s="64"/>
      <c r="CT158" s="64"/>
      <c r="CU158" s="64"/>
      <c r="CV158" s="64"/>
      <c r="CW158" s="64"/>
      <c r="CX158" s="64"/>
      <c r="CY158" s="64"/>
      <c r="CZ158" s="64"/>
      <c r="DA158" s="64"/>
      <c r="DB158" s="64"/>
      <c r="DC158" s="64"/>
      <c r="DD158" s="64"/>
    </row>
    <row r="159" spans="1:108" s="2" customFormat="1" ht="14.25" x14ac:dyDescent="0.3">
      <c r="A159" s="26" t="s">
        <v>637</v>
      </c>
      <c r="B159" s="33" t="s">
        <v>640</v>
      </c>
      <c r="C159" s="27" t="s">
        <v>804</v>
      </c>
      <c r="D159" s="8">
        <v>4</v>
      </c>
      <c r="E159" s="8">
        <v>1</v>
      </c>
      <c r="F159" s="29" t="s">
        <v>478</v>
      </c>
      <c r="G159" s="28"/>
      <c r="H159" s="28">
        <v>15000</v>
      </c>
      <c r="I159" s="36">
        <f t="shared" si="3"/>
        <v>1793333.42</v>
      </c>
      <c r="J159" s="6"/>
      <c r="K159" s="3">
        <v>15000</v>
      </c>
      <c r="L159" s="3"/>
      <c r="M159" s="3"/>
      <c r="N159" s="3"/>
      <c r="O159" s="3"/>
      <c r="P159" s="3"/>
      <c r="Q159" s="3"/>
      <c r="R159" s="3"/>
      <c r="S159" s="3"/>
      <c r="T159" s="3"/>
      <c r="U159" s="75"/>
      <c r="V159" s="64"/>
      <c r="W159" s="64"/>
      <c r="X159" s="64"/>
      <c r="Y159" s="64"/>
      <c r="Z159" s="64"/>
      <c r="AA159" s="64"/>
      <c r="AB159" s="64"/>
      <c r="AC159" s="64"/>
      <c r="AD159" s="64"/>
      <c r="AE159" s="64"/>
      <c r="AF159" s="64"/>
      <c r="AG159" s="64"/>
      <c r="AH159" s="64"/>
      <c r="AI159" s="64"/>
      <c r="AJ159" s="64"/>
      <c r="AK159" s="64"/>
      <c r="AL159" s="64"/>
      <c r="AM159" s="64"/>
      <c r="AN159" s="64"/>
      <c r="AO159" s="64"/>
      <c r="AP159" s="64"/>
      <c r="AQ159" s="64"/>
      <c r="AR159" s="64"/>
      <c r="AS159" s="64"/>
      <c r="AT159" s="64"/>
      <c r="AU159" s="64"/>
      <c r="AV159" s="64"/>
      <c r="AW159" s="64"/>
      <c r="AX159" s="64"/>
      <c r="AY159" s="64"/>
      <c r="AZ159" s="64"/>
      <c r="BA159" s="64"/>
      <c r="BB159" s="64"/>
      <c r="BC159" s="64"/>
      <c r="BD159" s="64"/>
      <c r="BE159" s="64"/>
      <c r="BF159" s="64"/>
      <c r="BG159" s="64"/>
      <c r="BH159" s="64"/>
      <c r="BI159" s="64"/>
      <c r="BJ159" s="64"/>
      <c r="BK159" s="64"/>
      <c r="BL159" s="64"/>
      <c r="BM159" s="64"/>
      <c r="BN159" s="64"/>
      <c r="BO159" s="64"/>
      <c r="BP159" s="64"/>
      <c r="BQ159" s="64"/>
      <c r="BR159" s="64"/>
      <c r="BS159" s="64"/>
      <c r="BT159" s="64"/>
      <c r="BU159" s="64"/>
      <c r="BV159" s="64"/>
      <c r="BW159" s="64"/>
      <c r="BX159" s="64"/>
      <c r="BY159" s="64"/>
      <c r="BZ159" s="64"/>
      <c r="CA159" s="64"/>
      <c r="CB159" s="64"/>
      <c r="CC159" s="64"/>
      <c r="CD159" s="64"/>
      <c r="CE159" s="64"/>
      <c r="CF159" s="64"/>
      <c r="CG159" s="64"/>
      <c r="CH159" s="64"/>
      <c r="CI159" s="64"/>
      <c r="CJ159" s="64"/>
      <c r="CK159" s="64"/>
      <c r="CL159" s="64"/>
      <c r="CM159" s="64"/>
      <c r="CN159" s="64"/>
      <c r="CO159" s="64"/>
      <c r="CP159" s="64"/>
      <c r="CQ159" s="64"/>
      <c r="CR159" s="64"/>
      <c r="CS159" s="64"/>
      <c r="CT159" s="64"/>
      <c r="CU159" s="64"/>
      <c r="CV159" s="64"/>
      <c r="CW159" s="64"/>
      <c r="CX159" s="64"/>
      <c r="CY159" s="64"/>
      <c r="CZ159" s="64"/>
      <c r="DA159" s="64"/>
      <c r="DB159" s="64"/>
      <c r="DC159" s="64"/>
      <c r="DD159" s="64"/>
    </row>
    <row r="160" spans="1:108" s="2" customFormat="1" ht="14.25" x14ac:dyDescent="0.3">
      <c r="A160" s="26" t="s">
        <v>638</v>
      </c>
      <c r="B160" s="33" t="s">
        <v>641</v>
      </c>
      <c r="C160" s="27"/>
      <c r="D160" s="8"/>
      <c r="E160" s="8"/>
      <c r="F160" s="29" t="s">
        <v>86</v>
      </c>
      <c r="G160" s="28">
        <v>75</v>
      </c>
      <c r="H160" s="28">
        <v>0</v>
      </c>
      <c r="I160" s="36">
        <f t="shared" si="3"/>
        <v>1793258.42</v>
      </c>
      <c r="J160" s="6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75"/>
      <c r="V160" s="64"/>
      <c r="W160" s="64"/>
      <c r="X160" s="64"/>
      <c r="Y160" s="64"/>
      <c r="Z160" s="64"/>
      <c r="AA160" s="64"/>
      <c r="AB160" s="64"/>
      <c r="AC160" s="64"/>
      <c r="AD160" s="64"/>
      <c r="AE160" s="64"/>
      <c r="AF160" s="64"/>
      <c r="AG160" s="64"/>
      <c r="AH160" s="64"/>
      <c r="AI160" s="64"/>
      <c r="AJ160" s="64"/>
      <c r="AK160" s="64"/>
      <c r="AL160" s="64"/>
      <c r="AM160" s="64"/>
      <c r="AN160" s="64"/>
      <c r="AO160" s="64"/>
      <c r="AP160" s="64"/>
      <c r="AQ160" s="64"/>
      <c r="AR160" s="64"/>
      <c r="AS160" s="64"/>
      <c r="AT160" s="64"/>
      <c r="AU160" s="64"/>
      <c r="AV160" s="64"/>
      <c r="AW160" s="64"/>
      <c r="AX160" s="64"/>
      <c r="AY160" s="64"/>
      <c r="AZ160" s="64"/>
      <c r="BA160" s="64"/>
      <c r="BB160" s="64"/>
      <c r="BC160" s="64"/>
      <c r="BD160" s="64"/>
      <c r="BE160" s="64"/>
      <c r="BF160" s="64"/>
      <c r="BG160" s="64"/>
      <c r="BH160" s="64"/>
      <c r="BI160" s="64"/>
      <c r="BJ160" s="64"/>
      <c r="BK160" s="64"/>
      <c r="BL160" s="64"/>
      <c r="BM160" s="64"/>
      <c r="BN160" s="64"/>
      <c r="BO160" s="64"/>
      <c r="BP160" s="64"/>
      <c r="BQ160" s="64"/>
      <c r="BR160" s="64"/>
      <c r="BS160" s="64"/>
      <c r="BT160" s="64"/>
      <c r="BU160" s="64"/>
      <c r="BV160" s="64"/>
      <c r="BW160" s="64"/>
      <c r="BX160" s="64"/>
      <c r="BY160" s="64"/>
      <c r="BZ160" s="64"/>
      <c r="CA160" s="64"/>
      <c r="CB160" s="64"/>
      <c r="CC160" s="64"/>
      <c r="CD160" s="64"/>
      <c r="CE160" s="64"/>
      <c r="CF160" s="64"/>
      <c r="CG160" s="64"/>
      <c r="CH160" s="64"/>
      <c r="CI160" s="64"/>
      <c r="CJ160" s="64"/>
      <c r="CK160" s="64"/>
      <c r="CL160" s="64"/>
      <c r="CM160" s="64"/>
      <c r="CN160" s="64"/>
      <c r="CO160" s="64"/>
      <c r="CP160" s="64"/>
      <c r="CQ160" s="64"/>
      <c r="CR160" s="64"/>
      <c r="CS160" s="64"/>
      <c r="CT160" s="64"/>
      <c r="CU160" s="64"/>
      <c r="CV160" s="64"/>
      <c r="CW160" s="64"/>
      <c r="CX160" s="64"/>
      <c r="CY160" s="64"/>
      <c r="CZ160" s="64"/>
      <c r="DA160" s="64"/>
      <c r="DB160" s="64"/>
      <c r="DC160" s="64"/>
      <c r="DD160" s="64"/>
    </row>
    <row r="161" spans="1:108" s="2" customFormat="1" ht="14.25" x14ac:dyDescent="0.3">
      <c r="A161" s="26" t="s">
        <v>638</v>
      </c>
      <c r="B161" s="33" t="s">
        <v>641</v>
      </c>
      <c r="C161" s="27"/>
      <c r="D161" s="8"/>
      <c r="E161" s="8"/>
      <c r="F161" s="29" t="s">
        <v>86</v>
      </c>
      <c r="G161" s="28">
        <v>24</v>
      </c>
      <c r="H161" s="28">
        <v>0</v>
      </c>
      <c r="I161" s="36">
        <f t="shared" si="3"/>
        <v>1793234.42</v>
      </c>
      <c r="J161" s="6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75"/>
      <c r="V161" s="64"/>
      <c r="W161" s="64"/>
      <c r="X161" s="64"/>
      <c r="Y161" s="64"/>
      <c r="Z161" s="64"/>
      <c r="AA161" s="64"/>
      <c r="AB161" s="64"/>
      <c r="AC161" s="64"/>
      <c r="AD161" s="64"/>
      <c r="AE161" s="64"/>
      <c r="AF161" s="64"/>
      <c r="AG161" s="64"/>
      <c r="AH161" s="64"/>
      <c r="AI161" s="64"/>
      <c r="AJ161" s="64"/>
      <c r="AK161" s="64"/>
      <c r="AL161" s="64"/>
      <c r="AM161" s="64"/>
      <c r="AN161" s="64"/>
      <c r="AO161" s="64"/>
      <c r="AP161" s="64"/>
      <c r="AQ161" s="64"/>
      <c r="AR161" s="64"/>
      <c r="AS161" s="64"/>
      <c r="AT161" s="64"/>
      <c r="AU161" s="64"/>
      <c r="AV161" s="64"/>
      <c r="AW161" s="64"/>
      <c r="AX161" s="64"/>
      <c r="AY161" s="64"/>
      <c r="AZ161" s="64"/>
      <c r="BA161" s="64"/>
      <c r="BB161" s="64"/>
      <c r="BC161" s="64"/>
      <c r="BD161" s="64"/>
      <c r="BE161" s="64"/>
      <c r="BF161" s="64"/>
      <c r="BG161" s="64"/>
      <c r="BH161" s="64"/>
      <c r="BI161" s="64"/>
      <c r="BJ161" s="64"/>
      <c r="BK161" s="64"/>
      <c r="BL161" s="64"/>
      <c r="BM161" s="64"/>
      <c r="BN161" s="64"/>
      <c r="BO161" s="64"/>
      <c r="BP161" s="64"/>
      <c r="BQ161" s="64"/>
      <c r="BR161" s="64"/>
      <c r="BS161" s="64"/>
      <c r="BT161" s="64"/>
      <c r="BU161" s="64"/>
      <c r="BV161" s="64"/>
      <c r="BW161" s="64"/>
      <c r="BX161" s="64"/>
      <c r="BY161" s="64"/>
      <c r="BZ161" s="64"/>
      <c r="CA161" s="64"/>
      <c r="CB161" s="64"/>
      <c r="CC161" s="64"/>
      <c r="CD161" s="64"/>
      <c r="CE161" s="64"/>
      <c r="CF161" s="64"/>
      <c r="CG161" s="64"/>
      <c r="CH161" s="64"/>
      <c r="CI161" s="64"/>
      <c r="CJ161" s="64"/>
      <c r="CK161" s="64"/>
      <c r="CL161" s="64"/>
      <c r="CM161" s="64"/>
      <c r="CN161" s="64"/>
      <c r="CO161" s="64"/>
      <c r="CP161" s="64"/>
      <c r="CQ161" s="64"/>
      <c r="CR161" s="64"/>
      <c r="CS161" s="64"/>
      <c r="CT161" s="64"/>
      <c r="CU161" s="64"/>
      <c r="CV161" s="64"/>
      <c r="CW161" s="64"/>
      <c r="CX161" s="64"/>
      <c r="CY161" s="64"/>
      <c r="CZ161" s="64"/>
      <c r="DA161" s="64"/>
      <c r="DB161" s="64"/>
      <c r="DC161" s="64"/>
      <c r="DD161" s="64"/>
    </row>
    <row r="162" spans="1:108" s="2" customFormat="1" ht="14.25" x14ac:dyDescent="0.3">
      <c r="A162" s="26"/>
      <c r="B162" s="33"/>
      <c r="C162" s="27"/>
      <c r="D162" s="8"/>
      <c r="E162" s="8"/>
      <c r="F162" s="29"/>
      <c r="G162" s="28"/>
      <c r="H162" s="28"/>
      <c r="I162" s="36">
        <f t="shared" si="3"/>
        <v>1793234.42</v>
      </c>
      <c r="J162" s="40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75"/>
      <c r="V162" s="64"/>
      <c r="W162" s="64"/>
      <c r="X162" s="64"/>
      <c r="Y162" s="64"/>
      <c r="Z162" s="64"/>
      <c r="AA162" s="64"/>
      <c r="AB162" s="64"/>
      <c r="AC162" s="64"/>
      <c r="AD162" s="64"/>
      <c r="AE162" s="64"/>
      <c r="AF162" s="64"/>
      <c r="AG162" s="64"/>
      <c r="AH162" s="64"/>
      <c r="AI162" s="64"/>
      <c r="AJ162" s="64"/>
      <c r="AK162" s="64"/>
      <c r="AL162" s="64"/>
      <c r="AM162" s="64"/>
      <c r="AN162" s="64"/>
      <c r="AO162" s="64"/>
      <c r="AP162" s="64"/>
      <c r="AQ162" s="64"/>
      <c r="AR162" s="64"/>
      <c r="AS162" s="64"/>
      <c r="AT162" s="64"/>
      <c r="AU162" s="64"/>
      <c r="AV162" s="64"/>
      <c r="AW162" s="64"/>
      <c r="AX162" s="64"/>
      <c r="AY162" s="64"/>
      <c r="AZ162" s="64"/>
      <c r="BA162" s="64"/>
      <c r="BB162" s="64"/>
      <c r="BC162" s="64"/>
      <c r="BD162" s="64"/>
      <c r="BE162" s="64"/>
      <c r="BF162" s="64"/>
      <c r="BG162" s="64"/>
      <c r="BH162" s="64"/>
      <c r="BI162" s="64"/>
      <c r="BJ162" s="64"/>
      <c r="BK162" s="64"/>
      <c r="BL162" s="64"/>
      <c r="BM162" s="64"/>
      <c r="BN162" s="64"/>
      <c r="BO162" s="64"/>
      <c r="BP162" s="64"/>
      <c r="BQ162" s="64"/>
      <c r="BR162" s="64"/>
      <c r="BS162" s="64"/>
      <c r="BT162" s="64"/>
      <c r="BU162" s="64"/>
      <c r="BV162" s="64"/>
      <c r="BW162" s="64"/>
      <c r="BX162" s="64"/>
      <c r="BY162" s="64"/>
      <c r="BZ162" s="64"/>
      <c r="CA162" s="64"/>
      <c r="CB162" s="64"/>
      <c r="CC162" s="64"/>
      <c r="CD162" s="64"/>
      <c r="CE162" s="64"/>
      <c r="CF162" s="64"/>
      <c r="CG162" s="64"/>
      <c r="CH162" s="64"/>
      <c r="CI162" s="64"/>
      <c r="CJ162" s="64"/>
      <c r="CK162" s="64"/>
      <c r="CL162" s="64"/>
      <c r="CM162" s="64"/>
      <c r="CN162" s="64"/>
      <c r="CO162" s="64"/>
      <c r="CP162" s="64"/>
      <c r="CQ162" s="64"/>
      <c r="CR162" s="64"/>
      <c r="CS162" s="64"/>
      <c r="CT162" s="64"/>
      <c r="CU162" s="64"/>
      <c r="CV162" s="64"/>
      <c r="CW162" s="64"/>
      <c r="CX162" s="64"/>
      <c r="CY162" s="64"/>
      <c r="CZ162" s="64"/>
      <c r="DA162" s="64"/>
      <c r="DB162" s="64"/>
      <c r="DC162" s="64"/>
      <c r="DD162" s="64"/>
    </row>
    <row r="163" spans="1:108" s="2" customFormat="1" ht="14.25" x14ac:dyDescent="0.3">
      <c r="A163" s="26"/>
      <c r="B163" s="33"/>
      <c r="C163" s="27"/>
      <c r="D163" s="8"/>
      <c r="E163" s="8"/>
      <c r="F163" s="29"/>
      <c r="G163" s="28"/>
      <c r="H163" s="28"/>
      <c r="I163" s="36">
        <f t="shared" si="3"/>
        <v>1793234.42</v>
      </c>
      <c r="J163" s="40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75"/>
      <c r="V163" s="64"/>
      <c r="W163" s="64"/>
      <c r="X163" s="64"/>
      <c r="Y163" s="64"/>
      <c r="Z163" s="64"/>
      <c r="AA163" s="64"/>
      <c r="AB163" s="64"/>
      <c r="AC163" s="64"/>
      <c r="AD163" s="64"/>
      <c r="AE163" s="64"/>
      <c r="AF163" s="64"/>
      <c r="AG163" s="64"/>
      <c r="AH163" s="64"/>
      <c r="AI163" s="64"/>
      <c r="AJ163" s="64"/>
      <c r="AK163" s="64"/>
      <c r="AL163" s="64"/>
      <c r="AM163" s="64"/>
      <c r="AN163" s="64"/>
      <c r="AO163" s="64"/>
      <c r="AP163" s="64"/>
      <c r="AQ163" s="64"/>
      <c r="AR163" s="64"/>
      <c r="AS163" s="64"/>
      <c r="AT163" s="64"/>
      <c r="AU163" s="64"/>
      <c r="AV163" s="64"/>
      <c r="AW163" s="64"/>
      <c r="AX163" s="64"/>
      <c r="AY163" s="64"/>
      <c r="AZ163" s="64"/>
      <c r="BA163" s="64"/>
      <c r="BB163" s="64"/>
      <c r="BC163" s="64"/>
      <c r="BD163" s="64"/>
      <c r="BE163" s="64"/>
      <c r="BF163" s="64"/>
      <c r="BG163" s="64"/>
      <c r="BH163" s="64"/>
      <c r="BI163" s="64"/>
      <c r="BJ163" s="64"/>
      <c r="BK163" s="64"/>
      <c r="BL163" s="64"/>
      <c r="BM163" s="64"/>
      <c r="BN163" s="64"/>
      <c r="BO163" s="64"/>
      <c r="BP163" s="64"/>
      <c r="BQ163" s="64"/>
      <c r="BR163" s="64"/>
      <c r="BS163" s="64"/>
      <c r="BT163" s="64"/>
      <c r="BU163" s="64"/>
      <c r="BV163" s="64"/>
      <c r="BW163" s="64"/>
      <c r="BX163" s="64"/>
      <c r="BY163" s="64"/>
      <c r="BZ163" s="64"/>
      <c r="CA163" s="64"/>
      <c r="CB163" s="64"/>
      <c r="CC163" s="64"/>
      <c r="CD163" s="64"/>
      <c r="CE163" s="64"/>
      <c r="CF163" s="64"/>
      <c r="CG163" s="64"/>
      <c r="CH163" s="64"/>
      <c r="CI163" s="64"/>
      <c r="CJ163" s="64"/>
      <c r="CK163" s="64"/>
      <c r="CL163" s="64"/>
      <c r="CM163" s="64"/>
      <c r="CN163" s="64"/>
      <c r="CO163" s="64"/>
      <c r="CP163" s="64"/>
      <c r="CQ163" s="64"/>
      <c r="CR163" s="64"/>
      <c r="CS163" s="64"/>
      <c r="CT163" s="64"/>
      <c r="CU163" s="64"/>
      <c r="CV163" s="64"/>
      <c r="CW163" s="64"/>
      <c r="CX163" s="64"/>
      <c r="CY163" s="64"/>
      <c r="CZ163" s="64"/>
      <c r="DA163" s="64"/>
      <c r="DB163" s="64"/>
      <c r="DC163" s="64"/>
      <c r="DD163" s="64"/>
    </row>
    <row r="164" spans="1:108" s="1" customFormat="1" ht="14.25" x14ac:dyDescent="0.3">
      <c r="A164" s="26"/>
      <c r="B164" s="33"/>
      <c r="C164" s="27"/>
      <c r="D164" s="8"/>
      <c r="E164" s="8"/>
      <c r="F164" s="29"/>
      <c r="G164" s="28"/>
      <c r="H164" s="28"/>
      <c r="I164" s="36">
        <f t="shared" si="3"/>
        <v>1793234.42</v>
      </c>
      <c r="J164" s="3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76"/>
      <c r="V164" s="66"/>
      <c r="W164" s="66"/>
      <c r="X164" s="66"/>
      <c r="Y164" s="66"/>
      <c r="Z164" s="66"/>
      <c r="AA164" s="66"/>
      <c r="AB164" s="66"/>
      <c r="AC164" s="66"/>
      <c r="AD164" s="66"/>
      <c r="AE164" s="66"/>
      <c r="AF164" s="66"/>
      <c r="AG164" s="66"/>
      <c r="AH164" s="66"/>
      <c r="AI164" s="66"/>
      <c r="AJ164" s="66"/>
      <c r="AK164" s="66"/>
      <c r="AL164" s="66"/>
      <c r="AM164" s="66"/>
      <c r="AN164" s="66"/>
      <c r="AO164" s="66"/>
      <c r="AP164" s="66"/>
      <c r="AQ164" s="66"/>
      <c r="AR164" s="66"/>
      <c r="AS164" s="66"/>
      <c r="AT164" s="66"/>
      <c r="AU164" s="66"/>
      <c r="AV164" s="66"/>
      <c r="AW164" s="66"/>
      <c r="AX164" s="66"/>
      <c r="AY164" s="66"/>
      <c r="AZ164" s="66"/>
      <c r="BA164" s="66"/>
      <c r="BB164" s="66"/>
      <c r="BC164" s="66"/>
      <c r="BD164" s="66"/>
      <c r="BE164" s="66"/>
      <c r="BF164" s="66"/>
      <c r="BG164" s="66"/>
      <c r="BH164" s="66"/>
      <c r="BI164" s="66"/>
      <c r="BJ164" s="66"/>
      <c r="BK164" s="66"/>
      <c r="BL164" s="66"/>
      <c r="BM164" s="66"/>
      <c r="BN164" s="66"/>
      <c r="BO164" s="66"/>
      <c r="BP164" s="66"/>
      <c r="BQ164" s="66"/>
      <c r="BR164" s="66"/>
      <c r="BS164" s="66"/>
      <c r="BT164" s="66"/>
      <c r="BU164" s="66"/>
      <c r="BV164" s="66"/>
      <c r="BW164" s="66"/>
      <c r="BX164" s="66"/>
      <c r="BY164" s="66"/>
      <c r="BZ164" s="66"/>
      <c r="CA164" s="66"/>
      <c r="CB164" s="66"/>
      <c r="CC164" s="66"/>
      <c r="CD164" s="66"/>
      <c r="CE164" s="66"/>
      <c r="CF164" s="66"/>
      <c r="CG164" s="66"/>
      <c r="CH164" s="66"/>
      <c r="CI164" s="66"/>
      <c r="CJ164" s="66"/>
      <c r="CK164" s="66"/>
      <c r="CL164" s="66"/>
      <c r="CM164" s="66"/>
      <c r="CN164" s="66"/>
      <c r="CO164" s="66"/>
      <c r="CP164" s="66"/>
      <c r="CQ164" s="66"/>
      <c r="CR164" s="66"/>
      <c r="CS164" s="66"/>
      <c r="CT164" s="66"/>
      <c r="CU164" s="66"/>
      <c r="CV164" s="66"/>
      <c r="CW164" s="66"/>
      <c r="CX164" s="66"/>
      <c r="CY164" s="66"/>
      <c r="CZ164" s="66"/>
      <c r="DA164" s="66"/>
      <c r="DB164" s="66"/>
      <c r="DC164" s="66"/>
      <c r="DD164" s="66"/>
    </row>
    <row r="165" spans="1:108" s="69" customFormat="1" ht="15.75" customHeight="1" thickBot="1" x14ac:dyDescent="0.3">
      <c r="A165" s="490" t="s">
        <v>103</v>
      </c>
      <c r="B165" s="491"/>
      <c r="C165" s="71"/>
      <c r="D165" s="72"/>
      <c r="E165" s="72"/>
      <c r="F165" s="73"/>
      <c r="G165" s="74"/>
      <c r="H165" s="74"/>
      <c r="I165" s="262">
        <f t="shared" ref="I165" si="4">+I164+H165-G165</f>
        <v>1793234.42</v>
      </c>
      <c r="J165" s="86"/>
      <c r="K165" s="77">
        <f t="shared" ref="K165:Q165" si="5">SUM(K6:K164)</f>
        <v>1309382.44</v>
      </c>
      <c r="L165" s="77">
        <f t="shared" si="5"/>
        <v>30000</v>
      </c>
      <c r="M165" s="77">
        <f t="shared" si="5"/>
        <v>39500</v>
      </c>
      <c r="N165" s="77">
        <f t="shared" si="5"/>
        <v>3850</v>
      </c>
      <c r="O165" s="77">
        <f t="shared" si="5"/>
        <v>15000</v>
      </c>
      <c r="P165" s="77">
        <f t="shared" si="5"/>
        <v>10924</v>
      </c>
      <c r="Q165" s="77">
        <f t="shared" si="5"/>
        <v>42000</v>
      </c>
      <c r="R165" s="77">
        <f t="shared" ref="R165:U165" si="6">SUM(R6:R164)</f>
        <v>500</v>
      </c>
      <c r="S165" s="77">
        <f t="shared" si="6"/>
        <v>0</v>
      </c>
      <c r="T165" s="77">
        <f t="shared" si="6"/>
        <v>0</v>
      </c>
      <c r="U165" s="78">
        <f t="shared" si="6"/>
        <v>0</v>
      </c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8"/>
      <c r="BZ165" s="68"/>
      <c r="CA165" s="68"/>
      <c r="CB165" s="68"/>
      <c r="CC165" s="68"/>
      <c r="CD165" s="68"/>
      <c r="CE165" s="68"/>
      <c r="CF165" s="68"/>
      <c r="CG165" s="68"/>
      <c r="CH165" s="68"/>
      <c r="CI165" s="68"/>
      <c r="CJ165" s="68"/>
      <c r="CK165" s="68"/>
      <c r="CL165" s="68"/>
      <c r="CM165" s="68"/>
      <c r="CN165" s="68"/>
      <c r="CO165" s="68"/>
      <c r="CP165" s="68"/>
      <c r="CQ165" s="68"/>
      <c r="CR165" s="68"/>
      <c r="CS165" s="68"/>
      <c r="CT165" s="68"/>
      <c r="CU165" s="68"/>
      <c r="CV165" s="68"/>
      <c r="CW165" s="68"/>
      <c r="CX165" s="68"/>
      <c r="CY165" s="68"/>
      <c r="CZ165" s="68"/>
      <c r="DA165" s="68"/>
      <c r="DB165" s="68"/>
      <c r="DC165" s="68"/>
      <c r="DD165" s="68"/>
    </row>
    <row r="166" spans="1:108" s="79" customFormat="1" thickTop="1" x14ac:dyDescent="0.3">
      <c r="A166" s="82"/>
      <c r="B166" s="83"/>
      <c r="C166" s="84"/>
      <c r="D166" s="85"/>
      <c r="E166" s="85"/>
      <c r="F166" s="235"/>
      <c r="G166" s="4"/>
      <c r="H166" s="4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</row>
    <row r="167" spans="1:108" s="66" customFormat="1" ht="14.25" x14ac:dyDescent="0.3">
      <c r="A167" s="82"/>
      <c r="B167" s="83"/>
      <c r="C167" s="84"/>
      <c r="D167" s="85"/>
      <c r="E167" s="85"/>
      <c r="F167" s="235"/>
      <c r="G167" s="4"/>
      <c r="H167" s="4"/>
      <c r="I167" s="79"/>
      <c r="J167" s="79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</row>
    <row r="168" spans="1:108" s="66" customFormat="1" ht="14.25" x14ac:dyDescent="0.3">
      <c r="A168" s="82"/>
      <c r="B168" s="83"/>
      <c r="C168" s="84"/>
      <c r="D168" s="85"/>
      <c r="E168" s="85"/>
      <c r="F168" s="235"/>
      <c r="G168" s="4"/>
      <c r="H168" s="4"/>
      <c r="I168" s="79"/>
      <c r="J168" s="79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</row>
    <row r="169" spans="1:108" s="66" customFormat="1" ht="14.25" x14ac:dyDescent="0.3">
      <c r="A169" s="82"/>
      <c r="B169" s="83"/>
      <c r="C169" s="84"/>
      <c r="D169" s="85"/>
      <c r="E169" s="85"/>
      <c r="F169" s="235"/>
      <c r="G169" s="4"/>
      <c r="H169" s="4"/>
      <c r="I169" s="79"/>
      <c r="J169" s="79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</row>
    <row r="170" spans="1:108" s="66" customFormat="1" ht="14.25" x14ac:dyDescent="0.3">
      <c r="A170" s="82"/>
      <c r="B170" s="83"/>
      <c r="C170" s="84"/>
      <c r="D170" s="85"/>
      <c r="E170" s="85"/>
      <c r="F170" s="235"/>
      <c r="G170" s="4"/>
      <c r="H170" s="4"/>
      <c r="I170" s="79"/>
      <c r="J170" s="79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</row>
    <row r="171" spans="1:108" s="66" customFormat="1" ht="14.25" x14ac:dyDescent="0.3">
      <c r="A171" s="82"/>
      <c r="B171" s="83"/>
      <c r="C171" s="84"/>
      <c r="D171" s="85"/>
      <c r="E171" s="85"/>
      <c r="F171" s="235"/>
      <c r="G171" s="4"/>
      <c r="H171" s="4"/>
      <c r="I171" s="79"/>
      <c r="J171" s="79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</row>
    <row r="172" spans="1:108" s="66" customFormat="1" ht="14.25" x14ac:dyDescent="0.3">
      <c r="A172" s="82"/>
      <c r="B172" s="83"/>
      <c r="C172" s="84"/>
      <c r="D172" s="85"/>
      <c r="E172" s="85"/>
      <c r="F172" s="235"/>
      <c r="G172" s="4"/>
      <c r="H172" s="4"/>
      <c r="I172" s="79"/>
      <c r="J172" s="79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</row>
    <row r="173" spans="1:108" s="79" customFormat="1" ht="14.25" x14ac:dyDescent="0.3">
      <c r="A173" s="82"/>
      <c r="B173" s="83"/>
      <c r="C173" s="84"/>
      <c r="D173" s="85"/>
      <c r="E173" s="85"/>
      <c r="F173" s="235"/>
      <c r="G173" s="4"/>
      <c r="H173" s="4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</row>
    <row r="174" spans="1:108" s="79" customFormat="1" ht="14.25" x14ac:dyDescent="0.3">
      <c r="A174" s="82"/>
      <c r="B174" s="83"/>
      <c r="C174" s="84"/>
      <c r="D174" s="85"/>
      <c r="E174" s="85"/>
      <c r="F174" s="235"/>
      <c r="G174" s="4"/>
      <c r="H174" s="4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</row>
    <row r="175" spans="1:108" s="79" customFormat="1" ht="14.25" x14ac:dyDescent="0.3">
      <c r="A175" s="82"/>
      <c r="B175" s="83"/>
      <c r="C175" s="84"/>
      <c r="D175" s="85"/>
      <c r="E175" s="85"/>
      <c r="F175" s="235"/>
      <c r="G175" s="4"/>
      <c r="H175" s="4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</row>
    <row r="176" spans="1:108" s="79" customFormat="1" ht="14.25" x14ac:dyDescent="0.3">
      <c r="A176" s="82"/>
      <c r="B176" s="83"/>
      <c r="D176" s="80"/>
      <c r="E176" s="80"/>
      <c r="H176" s="24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</row>
    <row r="177" spans="1:21" s="79" customFormat="1" ht="14.25" x14ac:dyDescent="0.3">
      <c r="A177" s="82"/>
      <c r="B177" s="83"/>
      <c r="D177" s="80"/>
      <c r="E177" s="80"/>
      <c r="H177" s="24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</row>
    <row r="178" spans="1:21" s="79" customFormat="1" ht="14.25" x14ac:dyDescent="0.3">
      <c r="A178" s="82"/>
      <c r="B178" s="83"/>
      <c r="D178" s="80"/>
      <c r="E178" s="80"/>
      <c r="H178" s="24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</row>
    <row r="179" spans="1:21" s="79" customFormat="1" ht="14.25" x14ac:dyDescent="0.3">
      <c r="A179" s="82"/>
      <c r="B179" s="83"/>
      <c r="D179" s="80"/>
      <c r="E179" s="80"/>
      <c r="H179" s="24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</row>
    <row r="180" spans="1:21" s="79" customFormat="1" ht="14.25" x14ac:dyDescent="0.3">
      <c r="A180" s="82"/>
      <c r="B180" s="83"/>
      <c r="D180" s="80"/>
      <c r="E180" s="80"/>
      <c r="H180" s="24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</row>
    <row r="181" spans="1:21" s="79" customFormat="1" ht="14.25" x14ac:dyDescent="0.3">
      <c r="A181" s="82"/>
      <c r="B181" s="83"/>
      <c r="D181" s="80"/>
      <c r="E181" s="80"/>
      <c r="H181" s="24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</row>
    <row r="182" spans="1:21" s="79" customFormat="1" ht="14.25" x14ac:dyDescent="0.3">
      <c r="A182" s="82"/>
      <c r="B182" s="83"/>
      <c r="D182" s="80"/>
      <c r="E182" s="80"/>
      <c r="H182" s="24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</row>
    <row r="183" spans="1:21" s="79" customFormat="1" ht="14.25" x14ac:dyDescent="0.3">
      <c r="B183" s="106"/>
    </row>
    <row r="184" spans="1:21" s="79" customFormat="1" ht="14.25" x14ac:dyDescent="0.3">
      <c r="B184" s="106"/>
    </row>
    <row r="185" spans="1:21" s="79" customFormat="1" ht="14.25" x14ac:dyDescent="0.3">
      <c r="B185" s="106"/>
    </row>
    <row r="186" spans="1:21" s="66" customFormat="1" ht="14.25" x14ac:dyDescent="0.3">
      <c r="B186" s="81"/>
      <c r="J186" s="79"/>
    </row>
    <row r="187" spans="1:21" s="66" customFormat="1" ht="14.25" x14ac:dyDescent="0.3">
      <c r="B187" s="81"/>
      <c r="J187" s="79"/>
    </row>
    <row r="188" spans="1:21" s="66" customFormat="1" ht="14.25" x14ac:dyDescent="0.3">
      <c r="B188" s="81"/>
      <c r="J188" s="79"/>
    </row>
    <row r="189" spans="1:21" s="66" customFormat="1" ht="14.25" x14ac:dyDescent="0.3">
      <c r="B189" s="81"/>
      <c r="J189" s="79"/>
    </row>
    <row r="190" spans="1:21" s="66" customFormat="1" ht="14.25" x14ac:dyDescent="0.3">
      <c r="B190" s="81"/>
      <c r="J190" s="79"/>
    </row>
    <row r="191" spans="1:21" s="66" customFormat="1" ht="14.25" x14ac:dyDescent="0.3">
      <c r="B191" s="81"/>
      <c r="J191" s="79"/>
    </row>
    <row r="192" spans="1:21" s="66" customFormat="1" ht="14.25" x14ac:dyDescent="0.3">
      <c r="B192" s="81"/>
      <c r="J192" s="79"/>
    </row>
    <row r="193" spans="2:10" s="66" customFormat="1" ht="14.25" x14ac:dyDescent="0.3">
      <c r="B193" s="81"/>
      <c r="J193" s="79"/>
    </row>
    <row r="194" spans="2:10" s="66" customFormat="1" ht="14.25" x14ac:dyDescent="0.3">
      <c r="B194" s="81"/>
      <c r="J194" s="79"/>
    </row>
    <row r="195" spans="2:10" s="66" customFormat="1" ht="14.25" x14ac:dyDescent="0.3">
      <c r="B195" s="81"/>
      <c r="J195" s="79"/>
    </row>
    <row r="196" spans="2:10" s="66" customFormat="1" ht="14.25" x14ac:dyDescent="0.3">
      <c r="B196" s="81"/>
      <c r="J196" s="79"/>
    </row>
    <row r="197" spans="2:10" s="66" customFormat="1" ht="14.25" x14ac:dyDescent="0.3">
      <c r="B197" s="81"/>
      <c r="J197" s="79"/>
    </row>
    <row r="198" spans="2:10" s="66" customFormat="1" ht="14.25" x14ac:dyDescent="0.3">
      <c r="B198" s="81"/>
      <c r="J198" s="79"/>
    </row>
    <row r="199" spans="2:10" s="66" customFormat="1" ht="14.25" x14ac:dyDescent="0.3">
      <c r="B199" s="81"/>
      <c r="J199" s="79"/>
    </row>
    <row r="200" spans="2:10" s="66" customFormat="1" ht="14.25" x14ac:dyDescent="0.3">
      <c r="B200" s="81"/>
      <c r="J200" s="79"/>
    </row>
    <row r="201" spans="2:10" s="66" customFormat="1" ht="14.25" x14ac:dyDescent="0.3">
      <c r="B201" s="81"/>
      <c r="J201" s="79"/>
    </row>
    <row r="202" spans="2:10" s="66" customFormat="1" ht="14.25" x14ac:dyDescent="0.3">
      <c r="B202" s="81"/>
      <c r="J202" s="79"/>
    </row>
    <row r="203" spans="2:10" s="66" customFormat="1" ht="14.25" x14ac:dyDescent="0.3">
      <c r="B203" s="81"/>
      <c r="J203" s="79"/>
    </row>
    <row r="204" spans="2:10" s="66" customFormat="1" ht="14.25" x14ac:dyDescent="0.3">
      <c r="B204" s="81"/>
      <c r="J204" s="79"/>
    </row>
    <row r="205" spans="2:10" s="66" customFormat="1" ht="14.25" x14ac:dyDescent="0.3">
      <c r="B205" s="81"/>
      <c r="J205" s="79"/>
    </row>
    <row r="206" spans="2:10" s="66" customFormat="1" ht="14.25" x14ac:dyDescent="0.3">
      <c r="B206" s="81"/>
      <c r="J206" s="79"/>
    </row>
    <row r="207" spans="2:10" s="66" customFormat="1" ht="14.25" x14ac:dyDescent="0.3">
      <c r="B207" s="81"/>
      <c r="J207" s="79"/>
    </row>
    <row r="208" spans="2:10" s="66" customFormat="1" ht="14.25" x14ac:dyDescent="0.3">
      <c r="B208" s="81"/>
      <c r="J208" s="79"/>
    </row>
    <row r="209" spans="2:10" s="66" customFormat="1" ht="14.25" x14ac:dyDescent="0.3">
      <c r="B209" s="81"/>
      <c r="J209" s="79"/>
    </row>
    <row r="210" spans="2:10" s="66" customFormat="1" ht="14.25" x14ac:dyDescent="0.3">
      <c r="B210" s="81"/>
      <c r="J210" s="79"/>
    </row>
    <row r="211" spans="2:10" s="66" customFormat="1" ht="14.25" x14ac:dyDescent="0.3">
      <c r="B211" s="81"/>
      <c r="J211" s="79"/>
    </row>
    <row r="212" spans="2:10" s="66" customFormat="1" ht="14.25" x14ac:dyDescent="0.3">
      <c r="B212" s="81"/>
      <c r="J212" s="79"/>
    </row>
    <row r="213" spans="2:10" s="66" customFormat="1" ht="14.25" x14ac:dyDescent="0.3">
      <c r="B213" s="81"/>
      <c r="J213" s="79"/>
    </row>
    <row r="214" spans="2:10" s="66" customFormat="1" ht="14.25" x14ac:dyDescent="0.3">
      <c r="B214" s="81"/>
      <c r="J214" s="79"/>
    </row>
    <row r="215" spans="2:10" s="66" customFormat="1" ht="14.25" x14ac:dyDescent="0.3">
      <c r="B215" s="81"/>
      <c r="J215" s="79"/>
    </row>
    <row r="216" spans="2:10" s="66" customFormat="1" ht="14.25" x14ac:dyDescent="0.3">
      <c r="B216" s="81"/>
      <c r="J216" s="79"/>
    </row>
    <row r="217" spans="2:10" s="66" customFormat="1" ht="14.25" x14ac:dyDescent="0.3">
      <c r="B217" s="81"/>
      <c r="J217" s="79"/>
    </row>
    <row r="218" spans="2:10" s="66" customFormat="1" ht="14.25" x14ac:dyDescent="0.3">
      <c r="B218" s="81"/>
      <c r="J218" s="79"/>
    </row>
    <row r="219" spans="2:10" s="66" customFormat="1" ht="14.25" x14ac:dyDescent="0.3">
      <c r="B219" s="81"/>
      <c r="J219" s="79"/>
    </row>
    <row r="220" spans="2:10" s="66" customFormat="1" ht="14.25" x14ac:dyDescent="0.3">
      <c r="B220" s="81"/>
      <c r="J220" s="79"/>
    </row>
    <row r="221" spans="2:10" s="66" customFormat="1" ht="14.25" x14ac:dyDescent="0.3">
      <c r="B221" s="81"/>
      <c r="J221" s="79"/>
    </row>
    <row r="222" spans="2:10" s="66" customFormat="1" ht="14.25" x14ac:dyDescent="0.3">
      <c r="B222" s="81"/>
      <c r="J222" s="79"/>
    </row>
    <row r="223" spans="2:10" s="66" customFormat="1" ht="14.25" x14ac:dyDescent="0.3">
      <c r="B223" s="81"/>
      <c r="J223" s="79"/>
    </row>
    <row r="224" spans="2:10" s="66" customFormat="1" ht="14.25" x14ac:dyDescent="0.3">
      <c r="B224" s="81"/>
      <c r="J224" s="79"/>
    </row>
    <row r="225" spans="2:108" s="66" customFormat="1" ht="14.25" x14ac:dyDescent="0.3">
      <c r="B225" s="81"/>
      <c r="J225" s="79"/>
    </row>
    <row r="226" spans="2:108" s="66" customFormat="1" ht="14.25" x14ac:dyDescent="0.3">
      <c r="B226" s="81"/>
      <c r="J226" s="79"/>
    </row>
    <row r="227" spans="2:108" s="66" customFormat="1" ht="14.25" x14ac:dyDescent="0.3">
      <c r="B227" s="81"/>
      <c r="J227" s="79"/>
    </row>
    <row r="228" spans="2:108" s="66" customFormat="1" ht="14.25" x14ac:dyDescent="0.3">
      <c r="B228" s="81"/>
      <c r="J228" s="79"/>
    </row>
    <row r="229" spans="2:108" s="66" customFormat="1" ht="14.25" x14ac:dyDescent="0.3">
      <c r="B229" s="81"/>
      <c r="J229" s="79"/>
    </row>
    <row r="230" spans="2:108" s="66" customFormat="1" ht="14.25" x14ac:dyDescent="0.3">
      <c r="B230" s="81"/>
      <c r="J230" s="79"/>
    </row>
    <row r="231" spans="2:108" s="1" customFormat="1" ht="14.25" x14ac:dyDescent="0.3">
      <c r="B231" s="47"/>
      <c r="J231" s="35"/>
      <c r="V231" s="66"/>
      <c r="W231" s="66"/>
      <c r="X231" s="66"/>
      <c r="Y231" s="66"/>
      <c r="Z231" s="66"/>
      <c r="AA231" s="66"/>
      <c r="AB231" s="66"/>
      <c r="AC231" s="66"/>
      <c r="AD231" s="66"/>
      <c r="AE231" s="66"/>
      <c r="AF231" s="66"/>
      <c r="AG231" s="66"/>
      <c r="AH231" s="66"/>
      <c r="AI231" s="66"/>
      <c r="AJ231" s="66"/>
      <c r="AK231" s="66"/>
      <c r="AL231" s="66"/>
      <c r="AM231" s="66"/>
      <c r="AN231" s="66"/>
      <c r="AO231" s="66"/>
      <c r="AP231" s="66"/>
      <c r="AQ231" s="66"/>
      <c r="AR231" s="66"/>
      <c r="AS231" s="66"/>
      <c r="AT231" s="66"/>
      <c r="AU231" s="66"/>
      <c r="AV231" s="66"/>
      <c r="AW231" s="66"/>
      <c r="AX231" s="66"/>
      <c r="AY231" s="66"/>
      <c r="AZ231" s="66"/>
      <c r="BA231" s="66"/>
      <c r="BB231" s="66"/>
      <c r="BC231" s="66"/>
      <c r="BD231" s="66"/>
      <c r="BE231" s="66"/>
      <c r="BF231" s="66"/>
      <c r="BG231" s="66"/>
      <c r="BH231" s="66"/>
      <c r="BI231" s="66"/>
      <c r="BJ231" s="66"/>
      <c r="BK231" s="66"/>
      <c r="BL231" s="66"/>
      <c r="BM231" s="66"/>
      <c r="BN231" s="66"/>
      <c r="BO231" s="66"/>
      <c r="BP231" s="66"/>
      <c r="BQ231" s="66"/>
      <c r="BR231" s="66"/>
      <c r="BS231" s="66"/>
      <c r="BT231" s="66"/>
      <c r="BU231" s="66"/>
      <c r="BV231" s="66"/>
      <c r="BW231" s="66"/>
      <c r="BX231" s="66"/>
      <c r="BY231" s="66"/>
      <c r="BZ231" s="66"/>
      <c r="CA231" s="66"/>
      <c r="CB231" s="66"/>
      <c r="CC231" s="66"/>
      <c r="CD231" s="66"/>
      <c r="CE231" s="66"/>
      <c r="CF231" s="66"/>
      <c r="CG231" s="66"/>
      <c r="CH231" s="66"/>
      <c r="CI231" s="66"/>
      <c r="CJ231" s="66"/>
      <c r="CK231" s="66"/>
      <c r="CL231" s="66"/>
      <c r="CM231" s="66"/>
      <c r="CN231" s="66"/>
      <c r="CO231" s="66"/>
      <c r="CP231" s="66"/>
      <c r="CQ231" s="66"/>
      <c r="CR231" s="66"/>
      <c r="CS231" s="66"/>
      <c r="CT231" s="66"/>
      <c r="CU231" s="66"/>
      <c r="CV231" s="66"/>
      <c r="CW231" s="66"/>
      <c r="CX231" s="66"/>
      <c r="CY231" s="66"/>
      <c r="CZ231" s="66"/>
      <c r="DA231" s="66"/>
      <c r="DB231" s="66"/>
      <c r="DC231" s="66"/>
      <c r="DD231" s="66"/>
    </row>
    <row r="232" spans="2:108" s="1" customFormat="1" ht="14.25" x14ac:dyDescent="0.3">
      <c r="B232" s="47"/>
      <c r="J232" s="35"/>
      <c r="V232" s="66"/>
      <c r="W232" s="66"/>
      <c r="X232" s="66"/>
      <c r="Y232" s="66"/>
      <c r="Z232" s="66"/>
      <c r="AA232" s="66"/>
      <c r="AB232" s="66"/>
      <c r="AC232" s="66"/>
      <c r="AD232" s="66"/>
      <c r="AE232" s="66"/>
      <c r="AF232" s="66"/>
      <c r="AG232" s="66"/>
      <c r="AH232" s="66"/>
      <c r="AI232" s="66"/>
      <c r="AJ232" s="66"/>
      <c r="AK232" s="66"/>
      <c r="AL232" s="66"/>
      <c r="AM232" s="66"/>
      <c r="AN232" s="66"/>
      <c r="AO232" s="66"/>
      <c r="AP232" s="66"/>
      <c r="AQ232" s="66"/>
      <c r="AR232" s="66"/>
      <c r="AS232" s="66"/>
      <c r="AT232" s="66"/>
      <c r="AU232" s="66"/>
      <c r="AV232" s="66"/>
      <c r="AW232" s="66"/>
      <c r="AX232" s="66"/>
      <c r="AY232" s="66"/>
      <c r="AZ232" s="66"/>
      <c r="BA232" s="66"/>
      <c r="BB232" s="66"/>
      <c r="BC232" s="66"/>
      <c r="BD232" s="66"/>
      <c r="BE232" s="66"/>
      <c r="BF232" s="66"/>
      <c r="BG232" s="66"/>
      <c r="BH232" s="66"/>
      <c r="BI232" s="66"/>
      <c r="BJ232" s="66"/>
      <c r="BK232" s="66"/>
      <c r="BL232" s="66"/>
      <c r="BM232" s="66"/>
      <c r="BN232" s="66"/>
      <c r="BO232" s="66"/>
      <c r="BP232" s="66"/>
      <c r="BQ232" s="66"/>
      <c r="BR232" s="66"/>
      <c r="BS232" s="66"/>
      <c r="BT232" s="66"/>
      <c r="BU232" s="66"/>
      <c r="BV232" s="66"/>
      <c r="BW232" s="66"/>
      <c r="BX232" s="66"/>
      <c r="BY232" s="66"/>
      <c r="BZ232" s="66"/>
      <c r="CA232" s="66"/>
      <c r="CB232" s="66"/>
      <c r="CC232" s="66"/>
      <c r="CD232" s="66"/>
      <c r="CE232" s="66"/>
      <c r="CF232" s="66"/>
      <c r="CG232" s="66"/>
      <c r="CH232" s="66"/>
      <c r="CI232" s="66"/>
      <c r="CJ232" s="66"/>
      <c r="CK232" s="66"/>
      <c r="CL232" s="66"/>
      <c r="CM232" s="66"/>
      <c r="CN232" s="66"/>
      <c r="CO232" s="66"/>
      <c r="CP232" s="66"/>
      <c r="CQ232" s="66"/>
      <c r="CR232" s="66"/>
      <c r="CS232" s="66"/>
      <c r="CT232" s="66"/>
      <c r="CU232" s="66"/>
      <c r="CV232" s="66"/>
      <c r="CW232" s="66"/>
      <c r="CX232" s="66"/>
      <c r="CY232" s="66"/>
      <c r="CZ232" s="66"/>
      <c r="DA232" s="66"/>
      <c r="DB232" s="66"/>
      <c r="DC232" s="66"/>
      <c r="DD232" s="66"/>
    </row>
    <row r="233" spans="2:108" s="1" customFormat="1" ht="14.25" x14ac:dyDescent="0.3">
      <c r="B233" s="47"/>
      <c r="J233" s="35"/>
      <c r="V233" s="66"/>
      <c r="W233" s="66"/>
      <c r="X233" s="66"/>
      <c r="Y233" s="66"/>
      <c r="Z233" s="66"/>
      <c r="AA233" s="66"/>
      <c r="AB233" s="66"/>
      <c r="AC233" s="66"/>
      <c r="AD233" s="66"/>
      <c r="AE233" s="66"/>
      <c r="AF233" s="66"/>
      <c r="AG233" s="66"/>
      <c r="AH233" s="66"/>
      <c r="AI233" s="66"/>
      <c r="AJ233" s="66"/>
      <c r="AK233" s="66"/>
      <c r="AL233" s="66"/>
      <c r="AM233" s="66"/>
      <c r="AN233" s="66"/>
      <c r="AO233" s="66"/>
      <c r="AP233" s="66"/>
      <c r="AQ233" s="66"/>
      <c r="AR233" s="66"/>
      <c r="AS233" s="66"/>
      <c r="AT233" s="66"/>
      <c r="AU233" s="66"/>
      <c r="AV233" s="66"/>
      <c r="AW233" s="66"/>
      <c r="AX233" s="66"/>
      <c r="AY233" s="66"/>
      <c r="AZ233" s="66"/>
      <c r="BA233" s="66"/>
      <c r="BB233" s="66"/>
      <c r="BC233" s="66"/>
      <c r="BD233" s="66"/>
      <c r="BE233" s="66"/>
      <c r="BF233" s="66"/>
      <c r="BG233" s="66"/>
      <c r="BH233" s="66"/>
      <c r="BI233" s="66"/>
      <c r="BJ233" s="66"/>
      <c r="BK233" s="66"/>
      <c r="BL233" s="66"/>
      <c r="BM233" s="66"/>
      <c r="BN233" s="66"/>
      <c r="BO233" s="66"/>
      <c r="BP233" s="66"/>
      <c r="BQ233" s="66"/>
      <c r="BR233" s="66"/>
      <c r="BS233" s="66"/>
      <c r="BT233" s="66"/>
      <c r="BU233" s="66"/>
      <c r="BV233" s="66"/>
      <c r="BW233" s="66"/>
      <c r="BX233" s="66"/>
      <c r="BY233" s="66"/>
      <c r="BZ233" s="66"/>
      <c r="CA233" s="66"/>
      <c r="CB233" s="66"/>
      <c r="CC233" s="66"/>
      <c r="CD233" s="66"/>
      <c r="CE233" s="66"/>
      <c r="CF233" s="66"/>
      <c r="CG233" s="66"/>
      <c r="CH233" s="66"/>
      <c r="CI233" s="66"/>
      <c r="CJ233" s="66"/>
      <c r="CK233" s="66"/>
      <c r="CL233" s="66"/>
      <c r="CM233" s="66"/>
      <c r="CN233" s="66"/>
      <c r="CO233" s="66"/>
      <c r="CP233" s="66"/>
      <c r="CQ233" s="66"/>
      <c r="CR233" s="66"/>
      <c r="CS233" s="66"/>
      <c r="CT233" s="66"/>
      <c r="CU233" s="66"/>
      <c r="CV233" s="66"/>
      <c r="CW233" s="66"/>
      <c r="CX233" s="66"/>
      <c r="CY233" s="66"/>
      <c r="CZ233" s="66"/>
      <c r="DA233" s="66"/>
      <c r="DB233" s="66"/>
      <c r="DC233" s="66"/>
      <c r="DD233" s="66"/>
    </row>
    <row r="234" spans="2:108" s="1" customFormat="1" ht="14.25" x14ac:dyDescent="0.3">
      <c r="B234" s="47"/>
      <c r="J234" s="35"/>
      <c r="V234" s="66"/>
      <c r="W234" s="66"/>
      <c r="X234" s="66"/>
      <c r="Y234" s="66"/>
      <c r="Z234" s="66"/>
      <c r="AA234" s="66"/>
      <c r="AB234" s="66"/>
      <c r="AC234" s="66"/>
      <c r="AD234" s="66"/>
      <c r="AE234" s="66"/>
      <c r="AF234" s="66"/>
      <c r="AG234" s="66"/>
      <c r="AH234" s="66"/>
      <c r="AI234" s="66"/>
      <c r="AJ234" s="66"/>
      <c r="AK234" s="66"/>
      <c r="AL234" s="66"/>
      <c r="AM234" s="66"/>
      <c r="AN234" s="66"/>
      <c r="AO234" s="66"/>
      <c r="AP234" s="66"/>
      <c r="AQ234" s="66"/>
      <c r="AR234" s="66"/>
      <c r="AS234" s="66"/>
      <c r="AT234" s="66"/>
      <c r="AU234" s="66"/>
      <c r="AV234" s="66"/>
      <c r="AW234" s="66"/>
      <c r="AX234" s="66"/>
      <c r="AY234" s="66"/>
      <c r="AZ234" s="66"/>
      <c r="BA234" s="66"/>
      <c r="BB234" s="66"/>
      <c r="BC234" s="66"/>
      <c r="BD234" s="66"/>
      <c r="BE234" s="66"/>
      <c r="BF234" s="66"/>
      <c r="BG234" s="66"/>
      <c r="BH234" s="66"/>
      <c r="BI234" s="66"/>
      <c r="BJ234" s="66"/>
      <c r="BK234" s="66"/>
      <c r="BL234" s="66"/>
      <c r="BM234" s="66"/>
      <c r="BN234" s="66"/>
      <c r="BO234" s="66"/>
      <c r="BP234" s="66"/>
      <c r="BQ234" s="66"/>
      <c r="BR234" s="66"/>
      <c r="BS234" s="66"/>
      <c r="BT234" s="66"/>
      <c r="BU234" s="66"/>
      <c r="BV234" s="66"/>
      <c r="BW234" s="66"/>
      <c r="BX234" s="66"/>
      <c r="BY234" s="66"/>
      <c r="BZ234" s="66"/>
      <c r="CA234" s="66"/>
      <c r="CB234" s="66"/>
      <c r="CC234" s="66"/>
      <c r="CD234" s="66"/>
      <c r="CE234" s="66"/>
      <c r="CF234" s="66"/>
      <c r="CG234" s="66"/>
      <c r="CH234" s="66"/>
      <c r="CI234" s="66"/>
      <c r="CJ234" s="66"/>
      <c r="CK234" s="66"/>
      <c r="CL234" s="66"/>
      <c r="CM234" s="66"/>
      <c r="CN234" s="66"/>
      <c r="CO234" s="66"/>
      <c r="CP234" s="66"/>
      <c r="CQ234" s="66"/>
      <c r="CR234" s="66"/>
      <c r="CS234" s="66"/>
      <c r="CT234" s="66"/>
      <c r="CU234" s="66"/>
      <c r="CV234" s="66"/>
      <c r="CW234" s="66"/>
      <c r="CX234" s="66"/>
      <c r="CY234" s="66"/>
      <c r="CZ234" s="66"/>
      <c r="DA234" s="66"/>
      <c r="DB234" s="66"/>
      <c r="DC234" s="66"/>
      <c r="DD234" s="66"/>
    </row>
    <row r="235" spans="2:108" s="1" customFormat="1" ht="14.25" x14ac:dyDescent="0.3">
      <c r="B235" s="47"/>
      <c r="J235" s="35"/>
      <c r="V235" s="66"/>
      <c r="W235" s="66"/>
      <c r="X235" s="66"/>
      <c r="Y235" s="66"/>
      <c r="Z235" s="66"/>
      <c r="AA235" s="66"/>
      <c r="AB235" s="66"/>
      <c r="AC235" s="66"/>
      <c r="AD235" s="66"/>
      <c r="AE235" s="66"/>
      <c r="AF235" s="66"/>
      <c r="AG235" s="66"/>
      <c r="AH235" s="66"/>
      <c r="AI235" s="66"/>
      <c r="AJ235" s="66"/>
      <c r="AK235" s="66"/>
      <c r="AL235" s="66"/>
      <c r="AM235" s="66"/>
      <c r="AN235" s="66"/>
      <c r="AO235" s="66"/>
      <c r="AP235" s="66"/>
      <c r="AQ235" s="66"/>
      <c r="AR235" s="66"/>
      <c r="AS235" s="66"/>
      <c r="AT235" s="66"/>
      <c r="AU235" s="66"/>
      <c r="AV235" s="66"/>
      <c r="AW235" s="66"/>
      <c r="AX235" s="66"/>
      <c r="AY235" s="66"/>
      <c r="AZ235" s="66"/>
      <c r="BA235" s="66"/>
      <c r="BB235" s="66"/>
      <c r="BC235" s="66"/>
      <c r="BD235" s="66"/>
      <c r="BE235" s="66"/>
      <c r="BF235" s="66"/>
      <c r="BG235" s="66"/>
      <c r="BH235" s="66"/>
      <c r="BI235" s="66"/>
      <c r="BJ235" s="66"/>
      <c r="BK235" s="66"/>
      <c r="BL235" s="66"/>
      <c r="BM235" s="66"/>
      <c r="BN235" s="66"/>
      <c r="BO235" s="66"/>
      <c r="BP235" s="66"/>
      <c r="BQ235" s="66"/>
      <c r="BR235" s="66"/>
      <c r="BS235" s="66"/>
      <c r="BT235" s="66"/>
      <c r="BU235" s="66"/>
      <c r="BV235" s="66"/>
      <c r="BW235" s="66"/>
      <c r="BX235" s="66"/>
      <c r="BY235" s="66"/>
      <c r="BZ235" s="66"/>
      <c r="CA235" s="66"/>
      <c r="CB235" s="66"/>
      <c r="CC235" s="66"/>
      <c r="CD235" s="66"/>
      <c r="CE235" s="66"/>
      <c r="CF235" s="66"/>
      <c r="CG235" s="66"/>
      <c r="CH235" s="66"/>
      <c r="CI235" s="66"/>
      <c r="CJ235" s="66"/>
      <c r="CK235" s="66"/>
      <c r="CL235" s="66"/>
      <c r="CM235" s="66"/>
      <c r="CN235" s="66"/>
      <c r="CO235" s="66"/>
      <c r="CP235" s="66"/>
      <c r="CQ235" s="66"/>
      <c r="CR235" s="66"/>
      <c r="CS235" s="66"/>
      <c r="CT235" s="66"/>
      <c r="CU235" s="66"/>
      <c r="CV235" s="66"/>
      <c r="CW235" s="66"/>
      <c r="CX235" s="66"/>
      <c r="CY235" s="66"/>
      <c r="CZ235" s="66"/>
      <c r="DA235" s="66"/>
      <c r="DB235" s="66"/>
      <c r="DC235" s="66"/>
      <c r="DD235" s="66"/>
    </row>
    <row r="236" spans="2:108" s="1" customFormat="1" ht="14.25" x14ac:dyDescent="0.3">
      <c r="B236" s="47"/>
      <c r="J236" s="35"/>
      <c r="V236" s="66"/>
      <c r="W236" s="66"/>
      <c r="X236" s="66"/>
      <c r="Y236" s="66"/>
      <c r="Z236" s="66"/>
      <c r="AA236" s="66"/>
      <c r="AB236" s="66"/>
      <c r="AC236" s="66"/>
      <c r="AD236" s="66"/>
      <c r="AE236" s="66"/>
      <c r="AF236" s="66"/>
      <c r="AG236" s="66"/>
      <c r="AH236" s="66"/>
      <c r="AI236" s="66"/>
      <c r="AJ236" s="66"/>
      <c r="AK236" s="66"/>
      <c r="AL236" s="66"/>
      <c r="AM236" s="66"/>
      <c r="AN236" s="66"/>
      <c r="AO236" s="66"/>
      <c r="AP236" s="66"/>
      <c r="AQ236" s="66"/>
      <c r="AR236" s="66"/>
      <c r="AS236" s="66"/>
      <c r="AT236" s="66"/>
      <c r="AU236" s="66"/>
      <c r="AV236" s="66"/>
      <c r="AW236" s="66"/>
      <c r="AX236" s="66"/>
      <c r="AY236" s="66"/>
      <c r="AZ236" s="66"/>
      <c r="BA236" s="66"/>
      <c r="BB236" s="66"/>
      <c r="BC236" s="66"/>
      <c r="BD236" s="66"/>
      <c r="BE236" s="66"/>
      <c r="BF236" s="66"/>
      <c r="BG236" s="66"/>
      <c r="BH236" s="66"/>
      <c r="BI236" s="66"/>
      <c r="BJ236" s="66"/>
      <c r="BK236" s="66"/>
      <c r="BL236" s="66"/>
      <c r="BM236" s="66"/>
      <c r="BN236" s="66"/>
      <c r="BO236" s="66"/>
      <c r="BP236" s="66"/>
      <c r="BQ236" s="66"/>
      <c r="BR236" s="66"/>
      <c r="BS236" s="66"/>
      <c r="BT236" s="66"/>
      <c r="BU236" s="66"/>
      <c r="BV236" s="66"/>
      <c r="BW236" s="66"/>
      <c r="BX236" s="66"/>
      <c r="BY236" s="66"/>
      <c r="BZ236" s="66"/>
      <c r="CA236" s="66"/>
      <c r="CB236" s="66"/>
      <c r="CC236" s="66"/>
      <c r="CD236" s="66"/>
      <c r="CE236" s="66"/>
      <c r="CF236" s="66"/>
      <c r="CG236" s="66"/>
      <c r="CH236" s="66"/>
      <c r="CI236" s="66"/>
      <c r="CJ236" s="66"/>
      <c r="CK236" s="66"/>
      <c r="CL236" s="66"/>
      <c r="CM236" s="66"/>
      <c r="CN236" s="66"/>
      <c r="CO236" s="66"/>
      <c r="CP236" s="66"/>
      <c r="CQ236" s="66"/>
      <c r="CR236" s="66"/>
      <c r="CS236" s="66"/>
      <c r="CT236" s="66"/>
      <c r="CU236" s="66"/>
      <c r="CV236" s="66"/>
      <c r="CW236" s="66"/>
      <c r="CX236" s="66"/>
      <c r="CY236" s="66"/>
      <c r="CZ236" s="66"/>
      <c r="DA236" s="66"/>
      <c r="DB236" s="66"/>
      <c r="DC236" s="66"/>
      <c r="DD236" s="66"/>
    </row>
    <row r="237" spans="2:108" s="1" customFormat="1" ht="14.25" x14ac:dyDescent="0.3">
      <c r="B237" s="47"/>
      <c r="J237" s="35"/>
      <c r="V237" s="66"/>
      <c r="W237" s="66"/>
      <c r="X237" s="66"/>
      <c r="Y237" s="66"/>
      <c r="Z237" s="66"/>
      <c r="AA237" s="66"/>
      <c r="AB237" s="66"/>
      <c r="AC237" s="66"/>
      <c r="AD237" s="66"/>
      <c r="AE237" s="66"/>
      <c r="AF237" s="66"/>
      <c r="AG237" s="66"/>
      <c r="AH237" s="66"/>
      <c r="AI237" s="66"/>
      <c r="AJ237" s="66"/>
      <c r="AK237" s="66"/>
      <c r="AL237" s="66"/>
      <c r="AM237" s="66"/>
      <c r="AN237" s="66"/>
      <c r="AO237" s="66"/>
      <c r="AP237" s="66"/>
      <c r="AQ237" s="66"/>
      <c r="AR237" s="66"/>
      <c r="AS237" s="66"/>
      <c r="AT237" s="66"/>
      <c r="AU237" s="66"/>
      <c r="AV237" s="66"/>
      <c r="AW237" s="66"/>
      <c r="AX237" s="66"/>
      <c r="AY237" s="66"/>
      <c r="AZ237" s="66"/>
      <c r="BA237" s="66"/>
      <c r="BB237" s="66"/>
      <c r="BC237" s="66"/>
      <c r="BD237" s="66"/>
      <c r="BE237" s="66"/>
      <c r="BF237" s="66"/>
      <c r="BG237" s="66"/>
      <c r="BH237" s="66"/>
      <c r="BI237" s="66"/>
      <c r="BJ237" s="66"/>
      <c r="BK237" s="66"/>
      <c r="BL237" s="66"/>
      <c r="BM237" s="66"/>
      <c r="BN237" s="66"/>
      <c r="BO237" s="66"/>
      <c r="BP237" s="66"/>
      <c r="BQ237" s="66"/>
      <c r="BR237" s="66"/>
      <c r="BS237" s="66"/>
      <c r="BT237" s="66"/>
      <c r="BU237" s="66"/>
      <c r="BV237" s="66"/>
      <c r="BW237" s="66"/>
      <c r="BX237" s="66"/>
      <c r="BY237" s="66"/>
      <c r="BZ237" s="66"/>
      <c r="CA237" s="66"/>
      <c r="CB237" s="66"/>
      <c r="CC237" s="66"/>
      <c r="CD237" s="66"/>
      <c r="CE237" s="66"/>
      <c r="CF237" s="66"/>
      <c r="CG237" s="66"/>
      <c r="CH237" s="66"/>
      <c r="CI237" s="66"/>
      <c r="CJ237" s="66"/>
      <c r="CK237" s="66"/>
      <c r="CL237" s="66"/>
      <c r="CM237" s="66"/>
      <c r="CN237" s="66"/>
      <c r="CO237" s="66"/>
      <c r="CP237" s="66"/>
      <c r="CQ237" s="66"/>
      <c r="CR237" s="66"/>
      <c r="CS237" s="66"/>
      <c r="CT237" s="66"/>
      <c r="CU237" s="66"/>
      <c r="CV237" s="66"/>
      <c r="CW237" s="66"/>
      <c r="CX237" s="66"/>
      <c r="CY237" s="66"/>
      <c r="CZ237" s="66"/>
      <c r="DA237" s="66"/>
      <c r="DB237" s="66"/>
      <c r="DC237" s="66"/>
      <c r="DD237" s="66"/>
    </row>
    <row r="238" spans="2:108" s="1" customFormat="1" ht="14.25" x14ac:dyDescent="0.3">
      <c r="B238" s="47"/>
      <c r="J238" s="35"/>
      <c r="V238" s="66"/>
      <c r="W238" s="66"/>
      <c r="X238" s="66"/>
      <c r="Y238" s="66"/>
      <c r="Z238" s="66"/>
      <c r="AA238" s="66"/>
      <c r="AB238" s="66"/>
      <c r="AC238" s="66"/>
      <c r="AD238" s="66"/>
      <c r="AE238" s="66"/>
      <c r="AF238" s="66"/>
      <c r="AG238" s="66"/>
      <c r="AH238" s="66"/>
      <c r="AI238" s="66"/>
      <c r="AJ238" s="66"/>
      <c r="AK238" s="66"/>
      <c r="AL238" s="66"/>
      <c r="AM238" s="66"/>
      <c r="AN238" s="66"/>
      <c r="AO238" s="66"/>
      <c r="AP238" s="66"/>
      <c r="AQ238" s="66"/>
      <c r="AR238" s="66"/>
      <c r="AS238" s="66"/>
      <c r="AT238" s="66"/>
      <c r="AU238" s="66"/>
      <c r="AV238" s="66"/>
      <c r="AW238" s="66"/>
      <c r="AX238" s="66"/>
      <c r="AY238" s="66"/>
      <c r="AZ238" s="66"/>
      <c r="BA238" s="66"/>
      <c r="BB238" s="66"/>
      <c r="BC238" s="66"/>
      <c r="BD238" s="66"/>
      <c r="BE238" s="66"/>
      <c r="BF238" s="66"/>
      <c r="BG238" s="66"/>
      <c r="BH238" s="66"/>
      <c r="BI238" s="66"/>
      <c r="BJ238" s="66"/>
      <c r="BK238" s="66"/>
      <c r="BL238" s="66"/>
      <c r="BM238" s="66"/>
      <c r="BN238" s="66"/>
      <c r="BO238" s="66"/>
      <c r="BP238" s="66"/>
      <c r="BQ238" s="66"/>
      <c r="BR238" s="66"/>
      <c r="BS238" s="66"/>
      <c r="BT238" s="66"/>
      <c r="BU238" s="66"/>
      <c r="BV238" s="66"/>
      <c r="BW238" s="66"/>
      <c r="BX238" s="66"/>
      <c r="BY238" s="66"/>
      <c r="BZ238" s="66"/>
      <c r="CA238" s="66"/>
      <c r="CB238" s="66"/>
      <c r="CC238" s="66"/>
      <c r="CD238" s="66"/>
      <c r="CE238" s="66"/>
      <c r="CF238" s="66"/>
      <c r="CG238" s="66"/>
      <c r="CH238" s="66"/>
      <c r="CI238" s="66"/>
      <c r="CJ238" s="66"/>
      <c r="CK238" s="66"/>
      <c r="CL238" s="66"/>
      <c r="CM238" s="66"/>
      <c r="CN238" s="66"/>
      <c r="CO238" s="66"/>
      <c r="CP238" s="66"/>
      <c r="CQ238" s="66"/>
      <c r="CR238" s="66"/>
      <c r="CS238" s="66"/>
      <c r="CT238" s="66"/>
      <c r="CU238" s="66"/>
      <c r="CV238" s="66"/>
      <c r="CW238" s="66"/>
      <c r="CX238" s="66"/>
      <c r="CY238" s="66"/>
      <c r="CZ238" s="66"/>
      <c r="DA238" s="66"/>
      <c r="DB238" s="66"/>
      <c r="DC238" s="66"/>
      <c r="DD238" s="66"/>
    </row>
    <row r="239" spans="2:108" s="1" customFormat="1" ht="14.25" x14ac:dyDescent="0.3">
      <c r="B239" s="47"/>
      <c r="J239" s="35"/>
      <c r="V239" s="66"/>
      <c r="W239" s="66"/>
      <c r="X239" s="66"/>
      <c r="Y239" s="66"/>
      <c r="Z239" s="66"/>
      <c r="AA239" s="66"/>
      <c r="AB239" s="66"/>
      <c r="AC239" s="66"/>
      <c r="AD239" s="66"/>
      <c r="AE239" s="66"/>
      <c r="AF239" s="66"/>
      <c r="AG239" s="66"/>
      <c r="AH239" s="66"/>
      <c r="AI239" s="66"/>
      <c r="AJ239" s="66"/>
      <c r="AK239" s="66"/>
      <c r="AL239" s="66"/>
      <c r="AM239" s="66"/>
      <c r="AN239" s="66"/>
      <c r="AO239" s="66"/>
      <c r="AP239" s="66"/>
      <c r="AQ239" s="66"/>
      <c r="AR239" s="66"/>
      <c r="AS239" s="66"/>
      <c r="AT239" s="66"/>
      <c r="AU239" s="66"/>
      <c r="AV239" s="66"/>
      <c r="AW239" s="66"/>
      <c r="AX239" s="66"/>
      <c r="AY239" s="66"/>
      <c r="AZ239" s="66"/>
      <c r="BA239" s="66"/>
      <c r="BB239" s="66"/>
      <c r="BC239" s="66"/>
      <c r="BD239" s="66"/>
      <c r="BE239" s="66"/>
      <c r="BF239" s="66"/>
      <c r="BG239" s="66"/>
      <c r="BH239" s="66"/>
      <c r="BI239" s="66"/>
      <c r="BJ239" s="66"/>
      <c r="BK239" s="66"/>
      <c r="BL239" s="66"/>
      <c r="BM239" s="66"/>
      <c r="BN239" s="66"/>
      <c r="BO239" s="66"/>
      <c r="BP239" s="66"/>
      <c r="BQ239" s="66"/>
      <c r="BR239" s="66"/>
      <c r="BS239" s="66"/>
      <c r="BT239" s="66"/>
      <c r="BU239" s="66"/>
      <c r="BV239" s="66"/>
      <c r="BW239" s="66"/>
      <c r="BX239" s="66"/>
      <c r="BY239" s="66"/>
      <c r="BZ239" s="66"/>
      <c r="CA239" s="66"/>
      <c r="CB239" s="66"/>
      <c r="CC239" s="66"/>
      <c r="CD239" s="66"/>
      <c r="CE239" s="66"/>
      <c r="CF239" s="66"/>
      <c r="CG239" s="66"/>
      <c r="CH239" s="66"/>
      <c r="CI239" s="66"/>
      <c r="CJ239" s="66"/>
      <c r="CK239" s="66"/>
      <c r="CL239" s="66"/>
      <c r="CM239" s="66"/>
      <c r="CN239" s="66"/>
      <c r="CO239" s="66"/>
      <c r="CP239" s="66"/>
      <c r="CQ239" s="66"/>
      <c r="CR239" s="66"/>
      <c r="CS239" s="66"/>
      <c r="CT239" s="66"/>
      <c r="CU239" s="66"/>
      <c r="CV239" s="66"/>
      <c r="CW239" s="66"/>
      <c r="CX239" s="66"/>
      <c r="CY239" s="66"/>
      <c r="CZ239" s="66"/>
      <c r="DA239" s="66"/>
      <c r="DB239" s="66"/>
      <c r="DC239" s="66"/>
      <c r="DD239" s="66"/>
    </row>
    <row r="240" spans="2:108" s="1" customFormat="1" ht="14.25" x14ac:dyDescent="0.3">
      <c r="B240" s="47"/>
      <c r="J240" s="35"/>
      <c r="V240" s="66"/>
      <c r="W240" s="66"/>
      <c r="X240" s="66"/>
      <c r="Y240" s="66"/>
      <c r="Z240" s="66"/>
      <c r="AA240" s="66"/>
      <c r="AB240" s="66"/>
      <c r="AC240" s="66"/>
      <c r="AD240" s="66"/>
      <c r="AE240" s="66"/>
      <c r="AF240" s="66"/>
      <c r="AG240" s="66"/>
      <c r="AH240" s="66"/>
      <c r="AI240" s="66"/>
      <c r="AJ240" s="66"/>
      <c r="AK240" s="66"/>
      <c r="AL240" s="66"/>
      <c r="AM240" s="66"/>
      <c r="AN240" s="66"/>
      <c r="AO240" s="66"/>
      <c r="AP240" s="66"/>
      <c r="AQ240" s="66"/>
      <c r="AR240" s="66"/>
      <c r="AS240" s="66"/>
      <c r="AT240" s="66"/>
      <c r="AU240" s="66"/>
      <c r="AV240" s="66"/>
      <c r="AW240" s="66"/>
      <c r="AX240" s="66"/>
      <c r="AY240" s="66"/>
      <c r="AZ240" s="66"/>
      <c r="BA240" s="66"/>
      <c r="BB240" s="66"/>
      <c r="BC240" s="66"/>
      <c r="BD240" s="66"/>
      <c r="BE240" s="66"/>
      <c r="BF240" s="66"/>
      <c r="BG240" s="66"/>
      <c r="BH240" s="66"/>
      <c r="BI240" s="66"/>
      <c r="BJ240" s="66"/>
      <c r="BK240" s="66"/>
      <c r="BL240" s="66"/>
      <c r="BM240" s="66"/>
      <c r="BN240" s="66"/>
      <c r="BO240" s="66"/>
      <c r="BP240" s="66"/>
      <c r="BQ240" s="66"/>
      <c r="BR240" s="66"/>
      <c r="BS240" s="66"/>
      <c r="BT240" s="66"/>
      <c r="BU240" s="66"/>
      <c r="BV240" s="66"/>
      <c r="BW240" s="66"/>
      <c r="BX240" s="66"/>
      <c r="BY240" s="66"/>
      <c r="BZ240" s="66"/>
      <c r="CA240" s="66"/>
      <c r="CB240" s="66"/>
      <c r="CC240" s="66"/>
      <c r="CD240" s="66"/>
      <c r="CE240" s="66"/>
      <c r="CF240" s="66"/>
      <c r="CG240" s="66"/>
      <c r="CH240" s="66"/>
      <c r="CI240" s="66"/>
      <c r="CJ240" s="66"/>
      <c r="CK240" s="66"/>
      <c r="CL240" s="66"/>
      <c r="CM240" s="66"/>
      <c r="CN240" s="66"/>
      <c r="CO240" s="66"/>
      <c r="CP240" s="66"/>
      <c r="CQ240" s="66"/>
      <c r="CR240" s="66"/>
      <c r="CS240" s="66"/>
      <c r="CT240" s="66"/>
      <c r="CU240" s="66"/>
      <c r="CV240" s="66"/>
      <c r="CW240" s="66"/>
      <c r="CX240" s="66"/>
      <c r="CY240" s="66"/>
      <c r="CZ240" s="66"/>
      <c r="DA240" s="66"/>
      <c r="DB240" s="66"/>
      <c r="DC240" s="66"/>
      <c r="DD240" s="66"/>
    </row>
    <row r="241" spans="2:108" s="1" customFormat="1" ht="14.25" x14ac:dyDescent="0.3">
      <c r="B241" s="47"/>
      <c r="J241" s="35"/>
      <c r="V241" s="66"/>
      <c r="W241" s="66"/>
      <c r="X241" s="66"/>
      <c r="Y241" s="66"/>
      <c r="Z241" s="66"/>
      <c r="AA241" s="66"/>
      <c r="AB241" s="66"/>
      <c r="AC241" s="66"/>
      <c r="AD241" s="66"/>
      <c r="AE241" s="66"/>
      <c r="AF241" s="66"/>
      <c r="AG241" s="66"/>
      <c r="AH241" s="66"/>
      <c r="AI241" s="66"/>
      <c r="AJ241" s="66"/>
      <c r="AK241" s="66"/>
      <c r="AL241" s="66"/>
      <c r="AM241" s="66"/>
      <c r="AN241" s="66"/>
      <c r="AO241" s="66"/>
      <c r="AP241" s="66"/>
      <c r="AQ241" s="66"/>
      <c r="AR241" s="66"/>
      <c r="AS241" s="66"/>
      <c r="AT241" s="66"/>
      <c r="AU241" s="66"/>
      <c r="AV241" s="66"/>
      <c r="AW241" s="66"/>
      <c r="AX241" s="66"/>
      <c r="AY241" s="66"/>
      <c r="AZ241" s="66"/>
      <c r="BA241" s="66"/>
      <c r="BB241" s="66"/>
      <c r="BC241" s="66"/>
      <c r="BD241" s="66"/>
      <c r="BE241" s="66"/>
      <c r="BF241" s="66"/>
      <c r="BG241" s="66"/>
      <c r="BH241" s="66"/>
      <c r="BI241" s="66"/>
      <c r="BJ241" s="66"/>
      <c r="BK241" s="66"/>
      <c r="BL241" s="66"/>
      <c r="BM241" s="66"/>
      <c r="BN241" s="66"/>
      <c r="BO241" s="66"/>
      <c r="BP241" s="66"/>
      <c r="BQ241" s="66"/>
      <c r="BR241" s="66"/>
      <c r="BS241" s="66"/>
      <c r="BT241" s="66"/>
      <c r="BU241" s="66"/>
      <c r="BV241" s="66"/>
      <c r="BW241" s="66"/>
      <c r="BX241" s="66"/>
      <c r="BY241" s="66"/>
      <c r="BZ241" s="66"/>
      <c r="CA241" s="66"/>
      <c r="CB241" s="66"/>
      <c r="CC241" s="66"/>
      <c r="CD241" s="66"/>
      <c r="CE241" s="66"/>
      <c r="CF241" s="66"/>
      <c r="CG241" s="66"/>
      <c r="CH241" s="66"/>
      <c r="CI241" s="66"/>
      <c r="CJ241" s="66"/>
      <c r="CK241" s="66"/>
      <c r="CL241" s="66"/>
      <c r="CM241" s="66"/>
      <c r="CN241" s="66"/>
      <c r="CO241" s="66"/>
      <c r="CP241" s="66"/>
      <c r="CQ241" s="66"/>
      <c r="CR241" s="66"/>
      <c r="CS241" s="66"/>
      <c r="CT241" s="66"/>
      <c r="CU241" s="66"/>
      <c r="CV241" s="66"/>
      <c r="CW241" s="66"/>
      <c r="CX241" s="66"/>
      <c r="CY241" s="66"/>
      <c r="CZ241" s="66"/>
      <c r="DA241" s="66"/>
      <c r="DB241" s="66"/>
      <c r="DC241" s="66"/>
      <c r="DD241" s="66"/>
    </row>
    <row r="242" spans="2:108" s="1" customFormat="1" ht="14.25" x14ac:dyDescent="0.3">
      <c r="B242" s="47"/>
      <c r="J242" s="35"/>
      <c r="V242" s="66"/>
      <c r="W242" s="66"/>
      <c r="X242" s="66"/>
      <c r="Y242" s="66"/>
      <c r="Z242" s="66"/>
      <c r="AA242" s="66"/>
      <c r="AB242" s="66"/>
      <c r="AC242" s="66"/>
      <c r="AD242" s="66"/>
      <c r="AE242" s="66"/>
      <c r="AF242" s="66"/>
      <c r="AG242" s="66"/>
      <c r="AH242" s="66"/>
      <c r="AI242" s="66"/>
      <c r="AJ242" s="66"/>
      <c r="AK242" s="66"/>
      <c r="AL242" s="66"/>
      <c r="AM242" s="66"/>
      <c r="AN242" s="66"/>
      <c r="AO242" s="66"/>
      <c r="AP242" s="66"/>
      <c r="AQ242" s="66"/>
      <c r="AR242" s="66"/>
      <c r="AS242" s="66"/>
      <c r="AT242" s="66"/>
      <c r="AU242" s="66"/>
      <c r="AV242" s="66"/>
      <c r="AW242" s="66"/>
      <c r="AX242" s="66"/>
      <c r="AY242" s="66"/>
      <c r="AZ242" s="66"/>
      <c r="BA242" s="66"/>
      <c r="BB242" s="66"/>
      <c r="BC242" s="66"/>
      <c r="BD242" s="66"/>
      <c r="BE242" s="66"/>
      <c r="BF242" s="66"/>
      <c r="BG242" s="66"/>
      <c r="BH242" s="66"/>
      <c r="BI242" s="66"/>
      <c r="BJ242" s="66"/>
      <c r="BK242" s="66"/>
      <c r="BL242" s="66"/>
      <c r="BM242" s="66"/>
      <c r="BN242" s="66"/>
      <c r="BO242" s="66"/>
      <c r="BP242" s="66"/>
      <c r="BQ242" s="66"/>
      <c r="BR242" s="66"/>
      <c r="BS242" s="66"/>
      <c r="BT242" s="66"/>
      <c r="BU242" s="66"/>
      <c r="BV242" s="66"/>
      <c r="BW242" s="66"/>
      <c r="BX242" s="66"/>
      <c r="BY242" s="66"/>
      <c r="BZ242" s="66"/>
      <c r="CA242" s="66"/>
      <c r="CB242" s="66"/>
      <c r="CC242" s="66"/>
      <c r="CD242" s="66"/>
      <c r="CE242" s="66"/>
      <c r="CF242" s="66"/>
      <c r="CG242" s="66"/>
      <c r="CH242" s="66"/>
      <c r="CI242" s="66"/>
      <c r="CJ242" s="66"/>
      <c r="CK242" s="66"/>
      <c r="CL242" s="66"/>
      <c r="CM242" s="66"/>
      <c r="CN242" s="66"/>
      <c r="CO242" s="66"/>
      <c r="CP242" s="66"/>
      <c r="CQ242" s="66"/>
      <c r="CR242" s="66"/>
      <c r="CS242" s="66"/>
      <c r="CT242" s="66"/>
      <c r="CU242" s="66"/>
      <c r="CV242" s="66"/>
      <c r="CW242" s="66"/>
      <c r="CX242" s="66"/>
      <c r="CY242" s="66"/>
      <c r="CZ242" s="66"/>
      <c r="DA242" s="66"/>
      <c r="DB242" s="66"/>
      <c r="DC242" s="66"/>
      <c r="DD242" s="66"/>
    </row>
    <row r="243" spans="2:108" s="1" customFormat="1" ht="14.25" x14ac:dyDescent="0.3">
      <c r="B243" s="47"/>
      <c r="J243" s="35"/>
      <c r="V243" s="66"/>
      <c r="W243" s="66"/>
      <c r="X243" s="66"/>
      <c r="Y243" s="66"/>
      <c r="Z243" s="66"/>
      <c r="AA243" s="66"/>
      <c r="AB243" s="66"/>
      <c r="AC243" s="66"/>
      <c r="AD243" s="66"/>
      <c r="AE243" s="66"/>
      <c r="AF243" s="66"/>
      <c r="AG243" s="66"/>
      <c r="AH243" s="66"/>
      <c r="AI243" s="66"/>
      <c r="AJ243" s="66"/>
      <c r="AK243" s="66"/>
      <c r="AL243" s="66"/>
      <c r="AM243" s="66"/>
      <c r="AN243" s="66"/>
      <c r="AO243" s="66"/>
      <c r="AP243" s="66"/>
      <c r="AQ243" s="66"/>
      <c r="AR243" s="66"/>
      <c r="AS243" s="66"/>
      <c r="AT243" s="66"/>
      <c r="AU243" s="66"/>
      <c r="AV243" s="66"/>
      <c r="AW243" s="66"/>
      <c r="AX243" s="66"/>
      <c r="AY243" s="66"/>
      <c r="AZ243" s="66"/>
      <c r="BA243" s="66"/>
      <c r="BB243" s="66"/>
      <c r="BC243" s="66"/>
      <c r="BD243" s="66"/>
      <c r="BE243" s="66"/>
      <c r="BF243" s="66"/>
      <c r="BG243" s="66"/>
      <c r="BH243" s="66"/>
      <c r="BI243" s="66"/>
      <c r="BJ243" s="66"/>
      <c r="BK243" s="66"/>
      <c r="BL243" s="66"/>
      <c r="BM243" s="66"/>
      <c r="BN243" s="66"/>
      <c r="BO243" s="66"/>
      <c r="BP243" s="66"/>
      <c r="BQ243" s="66"/>
      <c r="BR243" s="66"/>
      <c r="BS243" s="66"/>
      <c r="BT243" s="66"/>
      <c r="BU243" s="66"/>
      <c r="BV243" s="66"/>
      <c r="BW243" s="66"/>
      <c r="BX243" s="66"/>
      <c r="BY243" s="66"/>
      <c r="BZ243" s="66"/>
      <c r="CA243" s="66"/>
      <c r="CB243" s="66"/>
      <c r="CC243" s="66"/>
      <c r="CD243" s="66"/>
      <c r="CE243" s="66"/>
      <c r="CF243" s="66"/>
      <c r="CG243" s="66"/>
      <c r="CH243" s="66"/>
      <c r="CI243" s="66"/>
      <c r="CJ243" s="66"/>
      <c r="CK243" s="66"/>
      <c r="CL243" s="66"/>
      <c r="CM243" s="66"/>
      <c r="CN243" s="66"/>
      <c r="CO243" s="66"/>
      <c r="CP243" s="66"/>
      <c r="CQ243" s="66"/>
      <c r="CR243" s="66"/>
      <c r="CS243" s="66"/>
      <c r="CT243" s="66"/>
      <c r="CU243" s="66"/>
      <c r="CV243" s="66"/>
      <c r="CW243" s="66"/>
      <c r="CX243" s="66"/>
      <c r="CY243" s="66"/>
      <c r="CZ243" s="66"/>
      <c r="DA243" s="66"/>
      <c r="DB243" s="66"/>
      <c r="DC243" s="66"/>
      <c r="DD243" s="66"/>
    </row>
    <row r="244" spans="2:108" s="1" customFormat="1" ht="14.25" x14ac:dyDescent="0.3">
      <c r="B244" s="47"/>
      <c r="J244" s="35"/>
      <c r="V244" s="66"/>
      <c r="W244" s="66"/>
      <c r="X244" s="66"/>
      <c r="Y244" s="66"/>
      <c r="Z244" s="66"/>
      <c r="AA244" s="66"/>
      <c r="AB244" s="66"/>
      <c r="AC244" s="66"/>
      <c r="AD244" s="66"/>
      <c r="AE244" s="66"/>
      <c r="AF244" s="66"/>
      <c r="AG244" s="66"/>
      <c r="AH244" s="66"/>
      <c r="AI244" s="66"/>
      <c r="AJ244" s="66"/>
      <c r="AK244" s="66"/>
      <c r="AL244" s="66"/>
      <c r="AM244" s="66"/>
      <c r="AN244" s="66"/>
      <c r="AO244" s="66"/>
      <c r="AP244" s="66"/>
      <c r="AQ244" s="66"/>
      <c r="AR244" s="66"/>
      <c r="AS244" s="66"/>
      <c r="AT244" s="66"/>
      <c r="AU244" s="66"/>
      <c r="AV244" s="66"/>
      <c r="AW244" s="66"/>
      <c r="AX244" s="66"/>
      <c r="AY244" s="66"/>
      <c r="AZ244" s="66"/>
      <c r="BA244" s="66"/>
      <c r="BB244" s="66"/>
      <c r="BC244" s="66"/>
      <c r="BD244" s="66"/>
      <c r="BE244" s="66"/>
      <c r="BF244" s="66"/>
      <c r="BG244" s="66"/>
      <c r="BH244" s="66"/>
      <c r="BI244" s="66"/>
      <c r="BJ244" s="66"/>
      <c r="BK244" s="66"/>
      <c r="BL244" s="66"/>
      <c r="BM244" s="66"/>
      <c r="BN244" s="66"/>
      <c r="BO244" s="66"/>
      <c r="BP244" s="66"/>
      <c r="BQ244" s="66"/>
      <c r="BR244" s="66"/>
      <c r="BS244" s="66"/>
      <c r="BT244" s="66"/>
      <c r="BU244" s="66"/>
      <c r="BV244" s="66"/>
      <c r="BW244" s="66"/>
      <c r="BX244" s="66"/>
      <c r="BY244" s="66"/>
      <c r="BZ244" s="66"/>
      <c r="CA244" s="66"/>
      <c r="CB244" s="66"/>
      <c r="CC244" s="66"/>
      <c r="CD244" s="66"/>
      <c r="CE244" s="66"/>
      <c r="CF244" s="66"/>
      <c r="CG244" s="66"/>
      <c r="CH244" s="66"/>
      <c r="CI244" s="66"/>
      <c r="CJ244" s="66"/>
      <c r="CK244" s="66"/>
      <c r="CL244" s="66"/>
      <c r="CM244" s="66"/>
      <c r="CN244" s="66"/>
      <c r="CO244" s="66"/>
      <c r="CP244" s="66"/>
      <c r="CQ244" s="66"/>
      <c r="CR244" s="66"/>
      <c r="CS244" s="66"/>
      <c r="CT244" s="66"/>
      <c r="CU244" s="66"/>
      <c r="CV244" s="66"/>
      <c r="CW244" s="66"/>
      <c r="CX244" s="66"/>
      <c r="CY244" s="66"/>
      <c r="CZ244" s="66"/>
      <c r="DA244" s="66"/>
      <c r="DB244" s="66"/>
      <c r="DC244" s="66"/>
      <c r="DD244" s="66"/>
    </row>
    <row r="245" spans="2:108" s="1" customFormat="1" ht="14.25" x14ac:dyDescent="0.3">
      <c r="B245" s="47"/>
      <c r="J245" s="35"/>
      <c r="V245" s="66"/>
      <c r="W245" s="66"/>
      <c r="X245" s="66"/>
      <c r="Y245" s="66"/>
      <c r="Z245" s="66"/>
      <c r="AA245" s="66"/>
      <c r="AB245" s="66"/>
      <c r="AC245" s="66"/>
      <c r="AD245" s="66"/>
      <c r="AE245" s="66"/>
      <c r="AF245" s="66"/>
      <c r="AG245" s="66"/>
      <c r="AH245" s="66"/>
      <c r="AI245" s="66"/>
      <c r="AJ245" s="66"/>
      <c r="AK245" s="66"/>
      <c r="AL245" s="66"/>
      <c r="AM245" s="66"/>
      <c r="AN245" s="66"/>
      <c r="AO245" s="66"/>
      <c r="AP245" s="66"/>
      <c r="AQ245" s="66"/>
      <c r="AR245" s="66"/>
      <c r="AS245" s="66"/>
      <c r="AT245" s="66"/>
      <c r="AU245" s="66"/>
      <c r="AV245" s="66"/>
      <c r="AW245" s="66"/>
      <c r="AX245" s="66"/>
      <c r="AY245" s="66"/>
      <c r="AZ245" s="66"/>
      <c r="BA245" s="66"/>
      <c r="BB245" s="66"/>
      <c r="BC245" s="66"/>
      <c r="BD245" s="66"/>
      <c r="BE245" s="66"/>
      <c r="BF245" s="66"/>
      <c r="BG245" s="66"/>
      <c r="BH245" s="66"/>
      <c r="BI245" s="66"/>
      <c r="BJ245" s="66"/>
      <c r="BK245" s="66"/>
      <c r="BL245" s="66"/>
      <c r="BM245" s="66"/>
      <c r="BN245" s="66"/>
      <c r="BO245" s="66"/>
      <c r="BP245" s="66"/>
      <c r="BQ245" s="66"/>
      <c r="BR245" s="66"/>
      <c r="BS245" s="66"/>
      <c r="BT245" s="66"/>
      <c r="BU245" s="66"/>
      <c r="BV245" s="66"/>
      <c r="BW245" s="66"/>
      <c r="BX245" s="66"/>
      <c r="BY245" s="66"/>
      <c r="BZ245" s="66"/>
      <c r="CA245" s="66"/>
      <c r="CB245" s="66"/>
      <c r="CC245" s="66"/>
      <c r="CD245" s="66"/>
      <c r="CE245" s="66"/>
      <c r="CF245" s="66"/>
      <c r="CG245" s="66"/>
      <c r="CH245" s="66"/>
      <c r="CI245" s="66"/>
      <c r="CJ245" s="66"/>
      <c r="CK245" s="66"/>
      <c r="CL245" s="66"/>
      <c r="CM245" s="66"/>
      <c r="CN245" s="66"/>
      <c r="CO245" s="66"/>
      <c r="CP245" s="66"/>
      <c r="CQ245" s="66"/>
      <c r="CR245" s="66"/>
      <c r="CS245" s="66"/>
      <c r="CT245" s="66"/>
      <c r="CU245" s="66"/>
      <c r="CV245" s="66"/>
      <c r="CW245" s="66"/>
      <c r="CX245" s="66"/>
      <c r="CY245" s="66"/>
      <c r="CZ245" s="66"/>
      <c r="DA245" s="66"/>
      <c r="DB245" s="66"/>
      <c r="DC245" s="66"/>
      <c r="DD245" s="66"/>
    </row>
    <row r="246" spans="2:108" s="1" customFormat="1" ht="14.25" x14ac:dyDescent="0.3">
      <c r="B246" s="47"/>
      <c r="J246" s="35"/>
      <c r="V246" s="66"/>
      <c r="W246" s="66"/>
      <c r="X246" s="66"/>
      <c r="Y246" s="66"/>
      <c r="Z246" s="66"/>
      <c r="AA246" s="66"/>
      <c r="AB246" s="66"/>
      <c r="AC246" s="66"/>
      <c r="AD246" s="66"/>
      <c r="AE246" s="66"/>
      <c r="AF246" s="66"/>
      <c r="AG246" s="66"/>
      <c r="AH246" s="66"/>
      <c r="AI246" s="66"/>
      <c r="AJ246" s="66"/>
      <c r="AK246" s="66"/>
      <c r="AL246" s="66"/>
      <c r="AM246" s="66"/>
      <c r="AN246" s="66"/>
      <c r="AO246" s="66"/>
      <c r="AP246" s="66"/>
      <c r="AQ246" s="66"/>
      <c r="AR246" s="66"/>
      <c r="AS246" s="66"/>
      <c r="AT246" s="66"/>
      <c r="AU246" s="66"/>
      <c r="AV246" s="66"/>
      <c r="AW246" s="66"/>
      <c r="AX246" s="66"/>
      <c r="AY246" s="66"/>
      <c r="AZ246" s="66"/>
      <c r="BA246" s="66"/>
      <c r="BB246" s="66"/>
      <c r="BC246" s="66"/>
      <c r="BD246" s="66"/>
      <c r="BE246" s="66"/>
      <c r="BF246" s="66"/>
      <c r="BG246" s="66"/>
      <c r="BH246" s="66"/>
      <c r="BI246" s="66"/>
      <c r="BJ246" s="66"/>
      <c r="BK246" s="66"/>
      <c r="BL246" s="66"/>
      <c r="BM246" s="66"/>
      <c r="BN246" s="66"/>
      <c r="BO246" s="66"/>
      <c r="BP246" s="66"/>
      <c r="BQ246" s="66"/>
      <c r="BR246" s="66"/>
      <c r="BS246" s="66"/>
      <c r="BT246" s="66"/>
      <c r="BU246" s="66"/>
      <c r="BV246" s="66"/>
      <c r="BW246" s="66"/>
      <c r="BX246" s="66"/>
      <c r="BY246" s="66"/>
      <c r="BZ246" s="66"/>
      <c r="CA246" s="66"/>
      <c r="CB246" s="66"/>
      <c r="CC246" s="66"/>
      <c r="CD246" s="66"/>
      <c r="CE246" s="66"/>
      <c r="CF246" s="66"/>
      <c r="CG246" s="66"/>
      <c r="CH246" s="66"/>
      <c r="CI246" s="66"/>
      <c r="CJ246" s="66"/>
      <c r="CK246" s="66"/>
      <c r="CL246" s="66"/>
      <c r="CM246" s="66"/>
      <c r="CN246" s="66"/>
      <c r="CO246" s="66"/>
      <c r="CP246" s="66"/>
      <c r="CQ246" s="66"/>
      <c r="CR246" s="66"/>
      <c r="CS246" s="66"/>
      <c r="CT246" s="66"/>
      <c r="CU246" s="66"/>
      <c r="CV246" s="66"/>
      <c r="CW246" s="66"/>
      <c r="CX246" s="66"/>
      <c r="CY246" s="66"/>
      <c r="CZ246" s="66"/>
      <c r="DA246" s="66"/>
      <c r="DB246" s="66"/>
      <c r="DC246" s="66"/>
      <c r="DD246" s="66"/>
    </row>
    <row r="247" spans="2:108" s="1" customFormat="1" ht="14.25" x14ac:dyDescent="0.3">
      <c r="B247" s="47"/>
      <c r="J247" s="35"/>
      <c r="V247" s="66"/>
      <c r="W247" s="66"/>
      <c r="X247" s="66"/>
      <c r="Y247" s="66"/>
      <c r="Z247" s="66"/>
      <c r="AA247" s="66"/>
      <c r="AB247" s="66"/>
      <c r="AC247" s="66"/>
      <c r="AD247" s="66"/>
      <c r="AE247" s="66"/>
      <c r="AF247" s="66"/>
      <c r="AG247" s="66"/>
      <c r="AH247" s="66"/>
      <c r="AI247" s="66"/>
      <c r="AJ247" s="66"/>
      <c r="AK247" s="66"/>
      <c r="AL247" s="66"/>
      <c r="AM247" s="66"/>
      <c r="AN247" s="66"/>
      <c r="AO247" s="66"/>
      <c r="AP247" s="66"/>
      <c r="AQ247" s="66"/>
      <c r="AR247" s="66"/>
      <c r="AS247" s="66"/>
      <c r="AT247" s="66"/>
      <c r="AU247" s="66"/>
      <c r="AV247" s="66"/>
      <c r="AW247" s="66"/>
      <c r="AX247" s="66"/>
      <c r="AY247" s="66"/>
      <c r="AZ247" s="66"/>
      <c r="BA247" s="66"/>
      <c r="BB247" s="66"/>
      <c r="BC247" s="66"/>
      <c r="BD247" s="66"/>
      <c r="BE247" s="66"/>
      <c r="BF247" s="66"/>
      <c r="BG247" s="66"/>
      <c r="BH247" s="66"/>
      <c r="BI247" s="66"/>
      <c r="BJ247" s="66"/>
      <c r="BK247" s="66"/>
      <c r="BL247" s="66"/>
      <c r="BM247" s="66"/>
      <c r="BN247" s="66"/>
      <c r="BO247" s="66"/>
      <c r="BP247" s="66"/>
      <c r="BQ247" s="66"/>
      <c r="BR247" s="66"/>
      <c r="BS247" s="66"/>
      <c r="BT247" s="66"/>
      <c r="BU247" s="66"/>
      <c r="BV247" s="66"/>
      <c r="BW247" s="66"/>
      <c r="BX247" s="66"/>
      <c r="BY247" s="66"/>
      <c r="BZ247" s="66"/>
      <c r="CA247" s="66"/>
      <c r="CB247" s="66"/>
      <c r="CC247" s="66"/>
      <c r="CD247" s="66"/>
      <c r="CE247" s="66"/>
      <c r="CF247" s="66"/>
      <c r="CG247" s="66"/>
      <c r="CH247" s="66"/>
      <c r="CI247" s="66"/>
      <c r="CJ247" s="66"/>
      <c r="CK247" s="66"/>
      <c r="CL247" s="66"/>
      <c r="CM247" s="66"/>
      <c r="CN247" s="66"/>
      <c r="CO247" s="66"/>
      <c r="CP247" s="66"/>
      <c r="CQ247" s="66"/>
      <c r="CR247" s="66"/>
      <c r="CS247" s="66"/>
      <c r="CT247" s="66"/>
      <c r="CU247" s="66"/>
      <c r="CV247" s="66"/>
      <c r="CW247" s="66"/>
      <c r="CX247" s="66"/>
      <c r="CY247" s="66"/>
      <c r="CZ247" s="66"/>
      <c r="DA247" s="66"/>
      <c r="DB247" s="66"/>
      <c r="DC247" s="66"/>
      <c r="DD247" s="66"/>
    </row>
    <row r="248" spans="2:108" s="1" customFormat="1" ht="14.25" x14ac:dyDescent="0.3">
      <c r="B248" s="47"/>
      <c r="J248" s="35"/>
      <c r="V248" s="66"/>
      <c r="W248" s="66"/>
      <c r="X248" s="66"/>
      <c r="Y248" s="66"/>
      <c r="Z248" s="66"/>
      <c r="AA248" s="66"/>
      <c r="AB248" s="66"/>
      <c r="AC248" s="66"/>
      <c r="AD248" s="66"/>
      <c r="AE248" s="66"/>
      <c r="AF248" s="66"/>
      <c r="AG248" s="66"/>
      <c r="AH248" s="66"/>
      <c r="AI248" s="66"/>
      <c r="AJ248" s="66"/>
      <c r="AK248" s="66"/>
      <c r="AL248" s="66"/>
      <c r="AM248" s="66"/>
      <c r="AN248" s="66"/>
      <c r="AO248" s="66"/>
      <c r="AP248" s="66"/>
      <c r="AQ248" s="66"/>
      <c r="AR248" s="66"/>
      <c r="AS248" s="66"/>
      <c r="AT248" s="66"/>
      <c r="AU248" s="66"/>
      <c r="AV248" s="66"/>
      <c r="AW248" s="66"/>
      <c r="AX248" s="66"/>
      <c r="AY248" s="66"/>
      <c r="AZ248" s="66"/>
      <c r="BA248" s="66"/>
      <c r="BB248" s="66"/>
      <c r="BC248" s="66"/>
      <c r="BD248" s="66"/>
      <c r="BE248" s="66"/>
      <c r="BF248" s="66"/>
      <c r="BG248" s="66"/>
      <c r="BH248" s="66"/>
      <c r="BI248" s="66"/>
      <c r="BJ248" s="66"/>
      <c r="BK248" s="66"/>
      <c r="BL248" s="66"/>
      <c r="BM248" s="66"/>
      <c r="BN248" s="66"/>
      <c r="BO248" s="66"/>
      <c r="BP248" s="66"/>
      <c r="BQ248" s="66"/>
      <c r="BR248" s="66"/>
      <c r="BS248" s="66"/>
      <c r="BT248" s="66"/>
      <c r="BU248" s="66"/>
      <c r="BV248" s="66"/>
      <c r="BW248" s="66"/>
      <c r="BX248" s="66"/>
      <c r="BY248" s="66"/>
      <c r="BZ248" s="66"/>
      <c r="CA248" s="66"/>
      <c r="CB248" s="66"/>
      <c r="CC248" s="66"/>
      <c r="CD248" s="66"/>
      <c r="CE248" s="66"/>
      <c r="CF248" s="66"/>
      <c r="CG248" s="66"/>
      <c r="CH248" s="66"/>
      <c r="CI248" s="66"/>
      <c r="CJ248" s="66"/>
      <c r="CK248" s="66"/>
      <c r="CL248" s="66"/>
      <c r="CM248" s="66"/>
      <c r="CN248" s="66"/>
      <c r="CO248" s="66"/>
      <c r="CP248" s="66"/>
      <c r="CQ248" s="66"/>
      <c r="CR248" s="66"/>
      <c r="CS248" s="66"/>
      <c r="CT248" s="66"/>
      <c r="CU248" s="66"/>
      <c r="CV248" s="66"/>
      <c r="CW248" s="66"/>
      <c r="CX248" s="66"/>
      <c r="CY248" s="66"/>
      <c r="CZ248" s="66"/>
      <c r="DA248" s="66"/>
      <c r="DB248" s="66"/>
      <c r="DC248" s="66"/>
      <c r="DD248" s="66"/>
    </row>
    <row r="249" spans="2:108" s="1" customFormat="1" ht="14.25" x14ac:dyDescent="0.3">
      <c r="B249" s="47"/>
      <c r="J249" s="35"/>
      <c r="V249" s="66"/>
      <c r="W249" s="66"/>
      <c r="X249" s="66"/>
      <c r="Y249" s="66"/>
      <c r="Z249" s="66"/>
      <c r="AA249" s="66"/>
      <c r="AB249" s="66"/>
      <c r="AC249" s="66"/>
      <c r="AD249" s="66"/>
      <c r="AE249" s="66"/>
      <c r="AF249" s="66"/>
      <c r="AG249" s="66"/>
      <c r="AH249" s="66"/>
      <c r="AI249" s="66"/>
      <c r="AJ249" s="66"/>
      <c r="AK249" s="66"/>
      <c r="AL249" s="66"/>
      <c r="AM249" s="66"/>
      <c r="AN249" s="66"/>
      <c r="AO249" s="66"/>
      <c r="AP249" s="66"/>
      <c r="AQ249" s="66"/>
      <c r="AR249" s="66"/>
      <c r="AS249" s="66"/>
      <c r="AT249" s="66"/>
      <c r="AU249" s="66"/>
      <c r="AV249" s="66"/>
      <c r="AW249" s="66"/>
      <c r="AX249" s="66"/>
      <c r="AY249" s="66"/>
      <c r="AZ249" s="66"/>
      <c r="BA249" s="66"/>
      <c r="BB249" s="66"/>
      <c r="BC249" s="66"/>
      <c r="BD249" s="66"/>
      <c r="BE249" s="66"/>
      <c r="BF249" s="66"/>
      <c r="BG249" s="66"/>
      <c r="BH249" s="66"/>
      <c r="BI249" s="66"/>
      <c r="BJ249" s="66"/>
      <c r="BK249" s="66"/>
      <c r="BL249" s="66"/>
      <c r="BM249" s="66"/>
      <c r="BN249" s="66"/>
      <c r="BO249" s="66"/>
      <c r="BP249" s="66"/>
      <c r="BQ249" s="66"/>
      <c r="BR249" s="66"/>
      <c r="BS249" s="66"/>
      <c r="BT249" s="66"/>
      <c r="BU249" s="66"/>
      <c r="BV249" s="66"/>
      <c r="BW249" s="66"/>
      <c r="BX249" s="66"/>
      <c r="BY249" s="66"/>
      <c r="BZ249" s="66"/>
      <c r="CA249" s="66"/>
      <c r="CB249" s="66"/>
      <c r="CC249" s="66"/>
      <c r="CD249" s="66"/>
      <c r="CE249" s="66"/>
      <c r="CF249" s="66"/>
      <c r="CG249" s="66"/>
      <c r="CH249" s="66"/>
      <c r="CI249" s="66"/>
      <c r="CJ249" s="66"/>
      <c r="CK249" s="66"/>
      <c r="CL249" s="66"/>
      <c r="CM249" s="66"/>
      <c r="CN249" s="66"/>
      <c r="CO249" s="66"/>
      <c r="CP249" s="66"/>
      <c r="CQ249" s="66"/>
      <c r="CR249" s="66"/>
      <c r="CS249" s="66"/>
      <c r="CT249" s="66"/>
      <c r="CU249" s="66"/>
      <c r="CV249" s="66"/>
      <c r="CW249" s="66"/>
      <c r="CX249" s="66"/>
      <c r="CY249" s="66"/>
      <c r="CZ249" s="66"/>
      <c r="DA249" s="66"/>
      <c r="DB249" s="66"/>
      <c r="DC249" s="66"/>
      <c r="DD249" s="66"/>
    </row>
    <row r="250" spans="2:108" s="1" customFormat="1" ht="14.25" x14ac:dyDescent="0.3">
      <c r="B250" s="47"/>
      <c r="J250" s="35"/>
      <c r="V250" s="66"/>
      <c r="W250" s="66"/>
      <c r="X250" s="66"/>
      <c r="Y250" s="66"/>
      <c r="Z250" s="66"/>
      <c r="AA250" s="66"/>
      <c r="AB250" s="66"/>
      <c r="AC250" s="66"/>
      <c r="AD250" s="66"/>
      <c r="AE250" s="66"/>
      <c r="AF250" s="66"/>
      <c r="AG250" s="66"/>
      <c r="AH250" s="66"/>
      <c r="AI250" s="66"/>
      <c r="AJ250" s="66"/>
      <c r="AK250" s="66"/>
      <c r="AL250" s="66"/>
      <c r="AM250" s="66"/>
      <c r="AN250" s="66"/>
      <c r="AO250" s="66"/>
      <c r="AP250" s="66"/>
      <c r="AQ250" s="66"/>
      <c r="AR250" s="66"/>
      <c r="AS250" s="66"/>
      <c r="AT250" s="66"/>
      <c r="AU250" s="66"/>
      <c r="AV250" s="66"/>
      <c r="AW250" s="66"/>
      <c r="AX250" s="66"/>
      <c r="AY250" s="66"/>
      <c r="AZ250" s="66"/>
      <c r="BA250" s="66"/>
      <c r="BB250" s="66"/>
      <c r="BC250" s="66"/>
      <c r="BD250" s="66"/>
      <c r="BE250" s="66"/>
      <c r="BF250" s="66"/>
      <c r="BG250" s="66"/>
      <c r="BH250" s="66"/>
      <c r="BI250" s="66"/>
      <c r="BJ250" s="66"/>
      <c r="BK250" s="66"/>
      <c r="BL250" s="66"/>
      <c r="BM250" s="66"/>
      <c r="BN250" s="66"/>
      <c r="BO250" s="66"/>
      <c r="BP250" s="66"/>
      <c r="BQ250" s="66"/>
      <c r="BR250" s="66"/>
      <c r="BS250" s="66"/>
      <c r="BT250" s="66"/>
      <c r="BU250" s="66"/>
      <c r="BV250" s="66"/>
      <c r="BW250" s="66"/>
      <c r="BX250" s="66"/>
      <c r="BY250" s="66"/>
      <c r="BZ250" s="66"/>
      <c r="CA250" s="66"/>
      <c r="CB250" s="66"/>
      <c r="CC250" s="66"/>
      <c r="CD250" s="66"/>
      <c r="CE250" s="66"/>
      <c r="CF250" s="66"/>
      <c r="CG250" s="66"/>
      <c r="CH250" s="66"/>
      <c r="CI250" s="66"/>
      <c r="CJ250" s="66"/>
      <c r="CK250" s="66"/>
      <c r="CL250" s="66"/>
      <c r="CM250" s="66"/>
      <c r="CN250" s="66"/>
      <c r="CO250" s="66"/>
      <c r="CP250" s="66"/>
      <c r="CQ250" s="66"/>
      <c r="CR250" s="66"/>
      <c r="CS250" s="66"/>
      <c r="CT250" s="66"/>
      <c r="CU250" s="66"/>
      <c r="CV250" s="66"/>
      <c r="CW250" s="66"/>
      <c r="CX250" s="66"/>
      <c r="CY250" s="66"/>
      <c r="CZ250" s="66"/>
      <c r="DA250" s="66"/>
      <c r="DB250" s="66"/>
      <c r="DC250" s="66"/>
      <c r="DD250" s="66"/>
    </row>
    <row r="251" spans="2:108" s="1" customFormat="1" ht="14.25" x14ac:dyDescent="0.3">
      <c r="B251" s="47"/>
      <c r="J251" s="35"/>
      <c r="V251" s="66"/>
      <c r="W251" s="66"/>
      <c r="X251" s="66"/>
      <c r="Y251" s="66"/>
      <c r="Z251" s="66"/>
      <c r="AA251" s="66"/>
      <c r="AB251" s="66"/>
      <c r="AC251" s="66"/>
      <c r="AD251" s="66"/>
      <c r="AE251" s="66"/>
      <c r="AF251" s="66"/>
      <c r="AG251" s="66"/>
      <c r="AH251" s="66"/>
      <c r="AI251" s="66"/>
      <c r="AJ251" s="66"/>
      <c r="AK251" s="66"/>
      <c r="AL251" s="66"/>
      <c r="AM251" s="66"/>
      <c r="AN251" s="66"/>
      <c r="AO251" s="66"/>
      <c r="AP251" s="66"/>
      <c r="AQ251" s="66"/>
      <c r="AR251" s="66"/>
      <c r="AS251" s="66"/>
      <c r="AT251" s="66"/>
      <c r="AU251" s="66"/>
      <c r="AV251" s="66"/>
      <c r="AW251" s="66"/>
      <c r="AX251" s="66"/>
      <c r="AY251" s="66"/>
      <c r="AZ251" s="66"/>
      <c r="BA251" s="66"/>
      <c r="BB251" s="66"/>
      <c r="BC251" s="66"/>
      <c r="BD251" s="66"/>
      <c r="BE251" s="66"/>
      <c r="BF251" s="66"/>
      <c r="BG251" s="66"/>
      <c r="BH251" s="66"/>
      <c r="BI251" s="66"/>
      <c r="BJ251" s="66"/>
      <c r="BK251" s="66"/>
      <c r="BL251" s="66"/>
      <c r="BM251" s="66"/>
      <c r="BN251" s="66"/>
      <c r="BO251" s="66"/>
      <c r="BP251" s="66"/>
      <c r="BQ251" s="66"/>
      <c r="BR251" s="66"/>
      <c r="BS251" s="66"/>
      <c r="BT251" s="66"/>
      <c r="BU251" s="66"/>
      <c r="BV251" s="66"/>
      <c r="BW251" s="66"/>
      <c r="BX251" s="66"/>
      <c r="BY251" s="66"/>
      <c r="BZ251" s="66"/>
      <c r="CA251" s="66"/>
      <c r="CB251" s="66"/>
      <c r="CC251" s="66"/>
      <c r="CD251" s="66"/>
      <c r="CE251" s="66"/>
      <c r="CF251" s="66"/>
      <c r="CG251" s="66"/>
      <c r="CH251" s="66"/>
      <c r="CI251" s="66"/>
      <c r="CJ251" s="66"/>
      <c r="CK251" s="66"/>
      <c r="CL251" s="66"/>
      <c r="CM251" s="66"/>
      <c r="CN251" s="66"/>
      <c r="CO251" s="66"/>
      <c r="CP251" s="66"/>
      <c r="CQ251" s="66"/>
      <c r="CR251" s="66"/>
      <c r="CS251" s="66"/>
      <c r="CT251" s="66"/>
      <c r="CU251" s="66"/>
      <c r="CV251" s="66"/>
      <c r="CW251" s="66"/>
      <c r="CX251" s="66"/>
      <c r="CY251" s="66"/>
      <c r="CZ251" s="66"/>
      <c r="DA251" s="66"/>
      <c r="DB251" s="66"/>
      <c r="DC251" s="66"/>
      <c r="DD251" s="66"/>
    </row>
    <row r="252" spans="2:108" s="1" customFormat="1" ht="14.25" x14ac:dyDescent="0.3">
      <c r="B252" s="47"/>
      <c r="J252" s="35"/>
      <c r="V252" s="66"/>
      <c r="W252" s="66"/>
      <c r="X252" s="66"/>
      <c r="Y252" s="66"/>
      <c r="Z252" s="66"/>
      <c r="AA252" s="66"/>
      <c r="AB252" s="66"/>
      <c r="AC252" s="66"/>
      <c r="AD252" s="66"/>
      <c r="AE252" s="66"/>
      <c r="AF252" s="66"/>
      <c r="AG252" s="66"/>
      <c r="AH252" s="66"/>
      <c r="AI252" s="66"/>
      <c r="AJ252" s="66"/>
      <c r="AK252" s="66"/>
      <c r="AL252" s="66"/>
      <c r="AM252" s="66"/>
      <c r="AN252" s="66"/>
      <c r="AO252" s="66"/>
      <c r="AP252" s="66"/>
      <c r="AQ252" s="66"/>
      <c r="AR252" s="66"/>
      <c r="AS252" s="66"/>
      <c r="AT252" s="66"/>
      <c r="AU252" s="66"/>
      <c r="AV252" s="66"/>
      <c r="AW252" s="66"/>
      <c r="AX252" s="66"/>
      <c r="AY252" s="66"/>
      <c r="AZ252" s="66"/>
      <c r="BA252" s="66"/>
      <c r="BB252" s="66"/>
      <c r="BC252" s="66"/>
      <c r="BD252" s="66"/>
      <c r="BE252" s="66"/>
      <c r="BF252" s="66"/>
      <c r="BG252" s="66"/>
      <c r="BH252" s="66"/>
      <c r="BI252" s="66"/>
      <c r="BJ252" s="66"/>
      <c r="BK252" s="66"/>
      <c r="BL252" s="66"/>
      <c r="BM252" s="66"/>
      <c r="BN252" s="66"/>
      <c r="BO252" s="66"/>
      <c r="BP252" s="66"/>
      <c r="BQ252" s="66"/>
      <c r="BR252" s="66"/>
      <c r="BS252" s="66"/>
      <c r="BT252" s="66"/>
      <c r="BU252" s="66"/>
      <c r="BV252" s="66"/>
      <c r="BW252" s="66"/>
      <c r="BX252" s="66"/>
      <c r="BY252" s="66"/>
      <c r="BZ252" s="66"/>
      <c r="CA252" s="66"/>
      <c r="CB252" s="66"/>
      <c r="CC252" s="66"/>
      <c r="CD252" s="66"/>
      <c r="CE252" s="66"/>
      <c r="CF252" s="66"/>
      <c r="CG252" s="66"/>
      <c r="CH252" s="66"/>
      <c r="CI252" s="66"/>
      <c r="CJ252" s="66"/>
      <c r="CK252" s="66"/>
      <c r="CL252" s="66"/>
      <c r="CM252" s="66"/>
      <c r="CN252" s="66"/>
      <c r="CO252" s="66"/>
      <c r="CP252" s="66"/>
      <c r="CQ252" s="66"/>
      <c r="CR252" s="66"/>
      <c r="CS252" s="66"/>
      <c r="CT252" s="66"/>
      <c r="CU252" s="66"/>
      <c r="CV252" s="66"/>
      <c r="CW252" s="66"/>
      <c r="CX252" s="66"/>
      <c r="CY252" s="66"/>
      <c r="CZ252" s="66"/>
      <c r="DA252" s="66"/>
      <c r="DB252" s="66"/>
      <c r="DC252" s="66"/>
      <c r="DD252" s="66"/>
    </row>
    <row r="253" spans="2:108" s="1" customFormat="1" ht="14.25" x14ac:dyDescent="0.3">
      <c r="B253" s="47"/>
      <c r="J253" s="35"/>
      <c r="V253" s="66"/>
      <c r="W253" s="66"/>
      <c r="X253" s="66"/>
      <c r="Y253" s="66"/>
      <c r="Z253" s="66"/>
      <c r="AA253" s="66"/>
      <c r="AB253" s="66"/>
      <c r="AC253" s="66"/>
      <c r="AD253" s="66"/>
      <c r="AE253" s="66"/>
      <c r="AF253" s="66"/>
      <c r="AG253" s="66"/>
      <c r="AH253" s="66"/>
      <c r="AI253" s="66"/>
      <c r="AJ253" s="66"/>
      <c r="AK253" s="66"/>
      <c r="AL253" s="66"/>
      <c r="AM253" s="66"/>
      <c r="AN253" s="66"/>
      <c r="AO253" s="66"/>
      <c r="AP253" s="66"/>
      <c r="AQ253" s="66"/>
      <c r="AR253" s="66"/>
      <c r="AS253" s="66"/>
      <c r="AT253" s="66"/>
      <c r="AU253" s="66"/>
      <c r="AV253" s="66"/>
      <c r="AW253" s="66"/>
      <c r="AX253" s="66"/>
      <c r="AY253" s="66"/>
      <c r="AZ253" s="66"/>
      <c r="BA253" s="66"/>
      <c r="BB253" s="66"/>
      <c r="BC253" s="66"/>
      <c r="BD253" s="66"/>
      <c r="BE253" s="66"/>
      <c r="BF253" s="66"/>
      <c r="BG253" s="66"/>
      <c r="BH253" s="66"/>
      <c r="BI253" s="66"/>
      <c r="BJ253" s="66"/>
      <c r="BK253" s="66"/>
      <c r="BL253" s="66"/>
      <c r="BM253" s="66"/>
      <c r="BN253" s="66"/>
      <c r="BO253" s="66"/>
      <c r="BP253" s="66"/>
      <c r="BQ253" s="66"/>
      <c r="BR253" s="66"/>
      <c r="BS253" s="66"/>
      <c r="BT253" s="66"/>
      <c r="BU253" s="66"/>
      <c r="BV253" s="66"/>
      <c r="BW253" s="66"/>
      <c r="BX253" s="66"/>
      <c r="BY253" s="66"/>
      <c r="BZ253" s="66"/>
      <c r="CA253" s="66"/>
      <c r="CB253" s="66"/>
      <c r="CC253" s="66"/>
      <c r="CD253" s="66"/>
      <c r="CE253" s="66"/>
      <c r="CF253" s="66"/>
      <c r="CG253" s="66"/>
      <c r="CH253" s="66"/>
      <c r="CI253" s="66"/>
      <c r="CJ253" s="66"/>
      <c r="CK253" s="66"/>
      <c r="CL253" s="66"/>
      <c r="CM253" s="66"/>
      <c r="CN253" s="66"/>
      <c r="CO253" s="66"/>
      <c r="CP253" s="66"/>
      <c r="CQ253" s="66"/>
      <c r="CR253" s="66"/>
      <c r="CS253" s="66"/>
      <c r="CT253" s="66"/>
      <c r="CU253" s="66"/>
      <c r="CV253" s="66"/>
      <c r="CW253" s="66"/>
      <c r="CX253" s="66"/>
      <c r="CY253" s="66"/>
      <c r="CZ253" s="66"/>
      <c r="DA253" s="66"/>
      <c r="DB253" s="66"/>
      <c r="DC253" s="66"/>
      <c r="DD253" s="66"/>
    </row>
    <row r="254" spans="2:108" s="1" customFormat="1" ht="14.25" x14ac:dyDescent="0.3">
      <c r="B254" s="47"/>
      <c r="J254" s="35"/>
      <c r="V254" s="66"/>
      <c r="W254" s="66"/>
      <c r="X254" s="66"/>
      <c r="Y254" s="66"/>
      <c r="Z254" s="66"/>
      <c r="AA254" s="66"/>
      <c r="AB254" s="66"/>
      <c r="AC254" s="66"/>
      <c r="AD254" s="66"/>
      <c r="AE254" s="66"/>
      <c r="AF254" s="66"/>
      <c r="AG254" s="66"/>
      <c r="AH254" s="66"/>
      <c r="AI254" s="66"/>
      <c r="AJ254" s="66"/>
      <c r="AK254" s="66"/>
      <c r="AL254" s="66"/>
      <c r="AM254" s="66"/>
      <c r="AN254" s="66"/>
      <c r="AO254" s="66"/>
      <c r="AP254" s="66"/>
      <c r="AQ254" s="66"/>
      <c r="AR254" s="66"/>
      <c r="AS254" s="66"/>
      <c r="AT254" s="66"/>
      <c r="AU254" s="66"/>
      <c r="AV254" s="66"/>
      <c r="AW254" s="66"/>
      <c r="AX254" s="66"/>
      <c r="AY254" s="66"/>
      <c r="AZ254" s="66"/>
      <c r="BA254" s="66"/>
      <c r="BB254" s="66"/>
      <c r="BC254" s="66"/>
      <c r="BD254" s="66"/>
      <c r="BE254" s="66"/>
      <c r="BF254" s="66"/>
      <c r="BG254" s="66"/>
      <c r="BH254" s="66"/>
      <c r="BI254" s="66"/>
      <c r="BJ254" s="66"/>
      <c r="BK254" s="66"/>
      <c r="BL254" s="66"/>
      <c r="BM254" s="66"/>
      <c r="BN254" s="66"/>
      <c r="BO254" s="66"/>
      <c r="BP254" s="66"/>
      <c r="BQ254" s="66"/>
      <c r="BR254" s="66"/>
      <c r="BS254" s="66"/>
      <c r="BT254" s="66"/>
      <c r="BU254" s="66"/>
      <c r="BV254" s="66"/>
      <c r="BW254" s="66"/>
      <c r="BX254" s="66"/>
      <c r="BY254" s="66"/>
      <c r="BZ254" s="66"/>
      <c r="CA254" s="66"/>
      <c r="CB254" s="66"/>
      <c r="CC254" s="66"/>
      <c r="CD254" s="66"/>
      <c r="CE254" s="66"/>
      <c r="CF254" s="66"/>
      <c r="CG254" s="66"/>
      <c r="CH254" s="66"/>
      <c r="CI254" s="66"/>
      <c r="CJ254" s="66"/>
      <c r="CK254" s="66"/>
      <c r="CL254" s="66"/>
      <c r="CM254" s="66"/>
      <c r="CN254" s="66"/>
      <c r="CO254" s="66"/>
      <c r="CP254" s="66"/>
      <c r="CQ254" s="66"/>
      <c r="CR254" s="66"/>
      <c r="CS254" s="66"/>
      <c r="CT254" s="66"/>
      <c r="CU254" s="66"/>
      <c r="CV254" s="66"/>
      <c r="CW254" s="66"/>
      <c r="CX254" s="66"/>
      <c r="CY254" s="66"/>
      <c r="CZ254" s="66"/>
      <c r="DA254" s="66"/>
      <c r="DB254" s="66"/>
      <c r="DC254" s="66"/>
      <c r="DD254" s="66"/>
    </row>
    <row r="255" spans="2:108" s="1" customFormat="1" ht="14.25" x14ac:dyDescent="0.3">
      <c r="B255" s="47"/>
      <c r="J255" s="35"/>
      <c r="V255" s="66"/>
      <c r="W255" s="66"/>
      <c r="X255" s="66"/>
      <c r="Y255" s="66"/>
      <c r="Z255" s="66"/>
      <c r="AA255" s="66"/>
      <c r="AB255" s="66"/>
      <c r="AC255" s="66"/>
      <c r="AD255" s="66"/>
      <c r="AE255" s="66"/>
      <c r="AF255" s="66"/>
      <c r="AG255" s="66"/>
      <c r="AH255" s="66"/>
      <c r="AI255" s="66"/>
      <c r="AJ255" s="66"/>
      <c r="AK255" s="66"/>
      <c r="AL255" s="66"/>
      <c r="AM255" s="66"/>
      <c r="AN255" s="66"/>
      <c r="AO255" s="66"/>
      <c r="AP255" s="66"/>
      <c r="AQ255" s="66"/>
      <c r="AR255" s="66"/>
      <c r="AS255" s="66"/>
      <c r="AT255" s="66"/>
      <c r="AU255" s="66"/>
      <c r="AV255" s="66"/>
      <c r="AW255" s="66"/>
      <c r="AX255" s="66"/>
      <c r="AY255" s="66"/>
      <c r="AZ255" s="66"/>
      <c r="BA255" s="66"/>
      <c r="BB255" s="66"/>
      <c r="BC255" s="66"/>
      <c r="BD255" s="66"/>
      <c r="BE255" s="66"/>
      <c r="BF255" s="66"/>
      <c r="BG255" s="66"/>
      <c r="BH255" s="66"/>
      <c r="BI255" s="66"/>
      <c r="BJ255" s="66"/>
      <c r="BK255" s="66"/>
      <c r="BL255" s="66"/>
      <c r="BM255" s="66"/>
      <c r="BN255" s="66"/>
      <c r="BO255" s="66"/>
      <c r="BP255" s="66"/>
      <c r="BQ255" s="66"/>
      <c r="BR255" s="66"/>
      <c r="BS255" s="66"/>
      <c r="BT255" s="66"/>
      <c r="BU255" s="66"/>
      <c r="BV255" s="66"/>
      <c r="BW255" s="66"/>
      <c r="BX255" s="66"/>
      <c r="BY255" s="66"/>
      <c r="BZ255" s="66"/>
      <c r="CA255" s="66"/>
      <c r="CB255" s="66"/>
      <c r="CC255" s="66"/>
      <c r="CD255" s="66"/>
      <c r="CE255" s="66"/>
      <c r="CF255" s="66"/>
      <c r="CG255" s="66"/>
      <c r="CH255" s="66"/>
      <c r="CI255" s="66"/>
      <c r="CJ255" s="66"/>
      <c r="CK255" s="66"/>
      <c r="CL255" s="66"/>
      <c r="CM255" s="66"/>
      <c r="CN255" s="66"/>
      <c r="CO255" s="66"/>
      <c r="CP255" s="66"/>
      <c r="CQ255" s="66"/>
      <c r="CR255" s="66"/>
      <c r="CS255" s="66"/>
      <c r="CT255" s="66"/>
      <c r="CU255" s="66"/>
      <c r="CV255" s="66"/>
      <c r="CW255" s="66"/>
      <c r="CX255" s="66"/>
      <c r="CY255" s="66"/>
      <c r="CZ255" s="66"/>
      <c r="DA255" s="66"/>
      <c r="DB255" s="66"/>
      <c r="DC255" s="66"/>
      <c r="DD255" s="66"/>
    </row>
    <row r="256" spans="2:108" s="1" customFormat="1" ht="14.25" x14ac:dyDescent="0.3">
      <c r="B256" s="47"/>
      <c r="J256" s="35"/>
      <c r="V256" s="66"/>
      <c r="W256" s="66"/>
      <c r="X256" s="66"/>
      <c r="Y256" s="66"/>
      <c r="Z256" s="66"/>
      <c r="AA256" s="66"/>
      <c r="AB256" s="66"/>
      <c r="AC256" s="66"/>
      <c r="AD256" s="66"/>
      <c r="AE256" s="66"/>
      <c r="AF256" s="66"/>
      <c r="AG256" s="66"/>
      <c r="AH256" s="66"/>
      <c r="AI256" s="66"/>
      <c r="AJ256" s="66"/>
      <c r="AK256" s="66"/>
      <c r="AL256" s="66"/>
      <c r="AM256" s="66"/>
      <c r="AN256" s="66"/>
      <c r="AO256" s="66"/>
      <c r="AP256" s="66"/>
      <c r="AQ256" s="66"/>
      <c r="AR256" s="66"/>
      <c r="AS256" s="66"/>
      <c r="AT256" s="66"/>
      <c r="AU256" s="66"/>
      <c r="AV256" s="66"/>
      <c r="AW256" s="66"/>
      <c r="AX256" s="66"/>
      <c r="AY256" s="66"/>
      <c r="AZ256" s="66"/>
      <c r="BA256" s="66"/>
      <c r="BB256" s="66"/>
      <c r="BC256" s="66"/>
      <c r="BD256" s="66"/>
      <c r="BE256" s="66"/>
      <c r="BF256" s="66"/>
      <c r="BG256" s="66"/>
      <c r="BH256" s="66"/>
      <c r="BI256" s="66"/>
      <c r="BJ256" s="66"/>
      <c r="BK256" s="66"/>
      <c r="BL256" s="66"/>
      <c r="BM256" s="66"/>
      <c r="BN256" s="66"/>
      <c r="BO256" s="66"/>
      <c r="BP256" s="66"/>
      <c r="BQ256" s="66"/>
      <c r="BR256" s="66"/>
      <c r="BS256" s="66"/>
      <c r="BT256" s="66"/>
      <c r="BU256" s="66"/>
      <c r="BV256" s="66"/>
      <c r="BW256" s="66"/>
      <c r="BX256" s="66"/>
      <c r="BY256" s="66"/>
      <c r="BZ256" s="66"/>
      <c r="CA256" s="66"/>
      <c r="CB256" s="66"/>
      <c r="CC256" s="66"/>
      <c r="CD256" s="66"/>
      <c r="CE256" s="66"/>
      <c r="CF256" s="66"/>
      <c r="CG256" s="66"/>
      <c r="CH256" s="66"/>
      <c r="CI256" s="66"/>
      <c r="CJ256" s="66"/>
      <c r="CK256" s="66"/>
      <c r="CL256" s="66"/>
      <c r="CM256" s="66"/>
      <c r="CN256" s="66"/>
      <c r="CO256" s="66"/>
      <c r="CP256" s="66"/>
      <c r="CQ256" s="66"/>
      <c r="CR256" s="66"/>
      <c r="CS256" s="66"/>
      <c r="CT256" s="66"/>
      <c r="CU256" s="66"/>
      <c r="CV256" s="66"/>
      <c r="CW256" s="66"/>
      <c r="CX256" s="66"/>
      <c r="CY256" s="66"/>
      <c r="CZ256" s="66"/>
      <c r="DA256" s="66"/>
      <c r="DB256" s="66"/>
      <c r="DC256" s="66"/>
      <c r="DD256" s="66"/>
    </row>
    <row r="257" spans="2:108" s="1" customFormat="1" ht="14.25" x14ac:dyDescent="0.3">
      <c r="B257" s="47"/>
      <c r="J257" s="35"/>
      <c r="V257" s="66"/>
      <c r="W257" s="66"/>
      <c r="X257" s="66"/>
      <c r="Y257" s="66"/>
      <c r="Z257" s="66"/>
      <c r="AA257" s="66"/>
      <c r="AB257" s="66"/>
      <c r="AC257" s="66"/>
      <c r="AD257" s="66"/>
      <c r="AE257" s="66"/>
      <c r="AF257" s="66"/>
      <c r="AG257" s="66"/>
      <c r="AH257" s="66"/>
      <c r="AI257" s="66"/>
      <c r="AJ257" s="66"/>
      <c r="AK257" s="66"/>
      <c r="AL257" s="66"/>
      <c r="AM257" s="66"/>
      <c r="AN257" s="66"/>
      <c r="AO257" s="66"/>
      <c r="AP257" s="66"/>
      <c r="AQ257" s="66"/>
      <c r="AR257" s="66"/>
      <c r="AS257" s="66"/>
      <c r="AT257" s="66"/>
      <c r="AU257" s="66"/>
      <c r="AV257" s="66"/>
      <c r="AW257" s="66"/>
      <c r="AX257" s="66"/>
      <c r="AY257" s="66"/>
      <c r="AZ257" s="66"/>
      <c r="BA257" s="66"/>
      <c r="BB257" s="66"/>
      <c r="BC257" s="66"/>
      <c r="BD257" s="66"/>
      <c r="BE257" s="66"/>
      <c r="BF257" s="66"/>
      <c r="BG257" s="66"/>
      <c r="BH257" s="66"/>
      <c r="BI257" s="66"/>
      <c r="BJ257" s="66"/>
      <c r="BK257" s="66"/>
      <c r="BL257" s="66"/>
      <c r="BM257" s="66"/>
      <c r="BN257" s="66"/>
      <c r="BO257" s="66"/>
      <c r="BP257" s="66"/>
      <c r="BQ257" s="66"/>
      <c r="BR257" s="66"/>
      <c r="BS257" s="66"/>
      <c r="BT257" s="66"/>
      <c r="BU257" s="66"/>
      <c r="BV257" s="66"/>
      <c r="BW257" s="66"/>
      <c r="BX257" s="66"/>
      <c r="BY257" s="66"/>
      <c r="BZ257" s="66"/>
      <c r="CA257" s="66"/>
      <c r="CB257" s="66"/>
      <c r="CC257" s="66"/>
      <c r="CD257" s="66"/>
      <c r="CE257" s="66"/>
      <c r="CF257" s="66"/>
      <c r="CG257" s="66"/>
      <c r="CH257" s="66"/>
      <c r="CI257" s="66"/>
      <c r="CJ257" s="66"/>
      <c r="CK257" s="66"/>
      <c r="CL257" s="66"/>
      <c r="CM257" s="66"/>
      <c r="CN257" s="66"/>
      <c r="CO257" s="66"/>
      <c r="CP257" s="66"/>
      <c r="CQ257" s="66"/>
      <c r="CR257" s="66"/>
      <c r="CS257" s="66"/>
      <c r="CT257" s="66"/>
      <c r="CU257" s="66"/>
      <c r="CV257" s="66"/>
      <c r="CW257" s="66"/>
      <c r="CX257" s="66"/>
      <c r="CY257" s="66"/>
      <c r="CZ257" s="66"/>
      <c r="DA257" s="66"/>
      <c r="DB257" s="66"/>
      <c r="DC257" s="66"/>
      <c r="DD257" s="66"/>
    </row>
    <row r="258" spans="2:108" s="1" customFormat="1" ht="14.25" x14ac:dyDescent="0.3">
      <c r="B258" s="47"/>
      <c r="J258" s="35"/>
      <c r="V258" s="66"/>
      <c r="W258" s="66"/>
      <c r="X258" s="66"/>
      <c r="Y258" s="66"/>
      <c r="Z258" s="66"/>
      <c r="AA258" s="66"/>
      <c r="AB258" s="66"/>
      <c r="AC258" s="66"/>
      <c r="AD258" s="66"/>
      <c r="AE258" s="66"/>
      <c r="AF258" s="66"/>
      <c r="AG258" s="66"/>
      <c r="AH258" s="66"/>
      <c r="AI258" s="66"/>
      <c r="AJ258" s="66"/>
      <c r="AK258" s="66"/>
      <c r="AL258" s="66"/>
      <c r="AM258" s="66"/>
      <c r="AN258" s="66"/>
      <c r="AO258" s="66"/>
      <c r="AP258" s="66"/>
      <c r="AQ258" s="66"/>
      <c r="AR258" s="66"/>
      <c r="AS258" s="66"/>
      <c r="AT258" s="66"/>
      <c r="AU258" s="66"/>
      <c r="AV258" s="66"/>
      <c r="AW258" s="66"/>
      <c r="AX258" s="66"/>
      <c r="AY258" s="66"/>
      <c r="AZ258" s="66"/>
      <c r="BA258" s="66"/>
      <c r="BB258" s="66"/>
      <c r="BC258" s="66"/>
      <c r="BD258" s="66"/>
      <c r="BE258" s="66"/>
      <c r="BF258" s="66"/>
      <c r="BG258" s="66"/>
      <c r="BH258" s="66"/>
      <c r="BI258" s="66"/>
      <c r="BJ258" s="66"/>
      <c r="BK258" s="66"/>
      <c r="BL258" s="66"/>
      <c r="BM258" s="66"/>
      <c r="BN258" s="66"/>
      <c r="BO258" s="66"/>
      <c r="BP258" s="66"/>
      <c r="BQ258" s="66"/>
      <c r="BR258" s="66"/>
      <c r="BS258" s="66"/>
      <c r="BT258" s="66"/>
      <c r="BU258" s="66"/>
      <c r="BV258" s="66"/>
      <c r="BW258" s="66"/>
      <c r="BX258" s="66"/>
      <c r="BY258" s="66"/>
      <c r="BZ258" s="66"/>
      <c r="CA258" s="66"/>
      <c r="CB258" s="66"/>
      <c r="CC258" s="66"/>
      <c r="CD258" s="66"/>
      <c r="CE258" s="66"/>
      <c r="CF258" s="66"/>
      <c r="CG258" s="66"/>
      <c r="CH258" s="66"/>
      <c r="CI258" s="66"/>
      <c r="CJ258" s="66"/>
      <c r="CK258" s="66"/>
      <c r="CL258" s="66"/>
      <c r="CM258" s="66"/>
      <c r="CN258" s="66"/>
      <c r="CO258" s="66"/>
      <c r="CP258" s="66"/>
      <c r="CQ258" s="66"/>
      <c r="CR258" s="66"/>
      <c r="CS258" s="66"/>
      <c r="CT258" s="66"/>
      <c r="CU258" s="66"/>
      <c r="CV258" s="66"/>
      <c r="CW258" s="66"/>
      <c r="CX258" s="66"/>
      <c r="CY258" s="66"/>
      <c r="CZ258" s="66"/>
      <c r="DA258" s="66"/>
      <c r="DB258" s="66"/>
      <c r="DC258" s="66"/>
      <c r="DD258" s="66"/>
    </row>
    <row r="259" spans="2:108" s="1" customFormat="1" ht="14.25" x14ac:dyDescent="0.3">
      <c r="B259" s="47"/>
      <c r="J259" s="35"/>
      <c r="V259" s="66"/>
      <c r="W259" s="66"/>
      <c r="X259" s="66"/>
      <c r="Y259" s="66"/>
      <c r="Z259" s="66"/>
      <c r="AA259" s="66"/>
      <c r="AB259" s="66"/>
      <c r="AC259" s="66"/>
      <c r="AD259" s="66"/>
      <c r="AE259" s="66"/>
      <c r="AF259" s="66"/>
      <c r="AG259" s="66"/>
      <c r="AH259" s="66"/>
      <c r="AI259" s="66"/>
      <c r="AJ259" s="66"/>
      <c r="AK259" s="66"/>
      <c r="AL259" s="66"/>
      <c r="AM259" s="66"/>
      <c r="AN259" s="66"/>
      <c r="AO259" s="66"/>
      <c r="AP259" s="66"/>
      <c r="AQ259" s="66"/>
      <c r="AR259" s="66"/>
      <c r="AS259" s="66"/>
      <c r="AT259" s="66"/>
      <c r="AU259" s="66"/>
      <c r="AV259" s="66"/>
      <c r="AW259" s="66"/>
      <c r="AX259" s="66"/>
      <c r="AY259" s="66"/>
      <c r="AZ259" s="66"/>
      <c r="BA259" s="66"/>
      <c r="BB259" s="66"/>
      <c r="BC259" s="66"/>
      <c r="BD259" s="66"/>
      <c r="BE259" s="66"/>
      <c r="BF259" s="66"/>
      <c r="BG259" s="66"/>
      <c r="BH259" s="66"/>
      <c r="BI259" s="66"/>
      <c r="BJ259" s="66"/>
      <c r="BK259" s="66"/>
      <c r="BL259" s="66"/>
      <c r="BM259" s="66"/>
      <c r="BN259" s="66"/>
      <c r="BO259" s="66"/>
      <c r="BP259" s="66"/>
      <c r="BQ259" s="66"/>
      <c r="BR259" s="66"/>
      <c r="BS259" s="66"/>
      <c r="BT259" s="66"/>
      <c r="BU259" s="66"/>
      <c r="BV259" s="66"/>
      <c r="BW259" s="66"/>
      <c r="BX259" s="66"/>
      <c r="BY259" s="66"/>
      <c r="BZ259" s="66"/>
      <c r="CA259" s="66"/>
      <c r="CB259" s="66"/>
      <c r="CC259" s="66"/>
      <c r="CD259" s="66"/>
      <c r="CE259" s="66"/>
      <c r="CF259" s="66"/>
      <c r="CG259" s="66"/>
      <c r="CH259" s="66"/>
      <c r="CI259" s="66"/>
      <c r="CJ259" s="66"/>
      <c r="CK259" s="66"/>
      <c r="CL259" s="66"/>
      <c r="CM259" s="66"/>
      <c r="CN259" s="66"/>
      <c r="CO259" s="66"/>
      <c r="CP259" s="66"/>
      <c r="CQ259" s="66"/>
      <c r="CR259" s="66"/>
      <c r="CS259" s="66"/>
      <c r="CT259" s="66"/>
      <c r="CU259" s="66"/>
      <c r="CV259" s="66"/>
      <c r="CW259" s="66"/>
      <c r="CX259" s="66"/>
      <c r="CY259" s="66"/>
      <c r="CZ259" s="66"/>
      <c r="DA259" s="66"/>
      <c r="DB259" s="66"/>
      <c r="DC259" s="66"/>
      <c r="DD259" s="66"/>
    </row>
    <row r="260" spans="2:108" s="1" customFormat="1" ht="14.25" x14ac:dyDescent="0.3">
      <c r="B260" s="47"/>
      <c r="J260" s="35"/>
      <c r="V260" s="66"/>
      <c r="W260" s="66"/>
      <c r="X260" s="66"/>
      <c r="Y260" s="66"/>
      <c r="Z260" s="66"/>
      <c r="AA260" s="66"/>
      <c r="AB260" s="66"/>
      <c r="AC260" s="66"/>
      <c r="AD260" s="66"/>
      <c r="AE260" s="66"/>
      <c r="AF260" s="66"/>
      <c r="AG260" s="66"/>
      <c r="AH260" s="66"/>
      <c r="AI260" s="66"/>
      <c r="AJ260" s="66"/>
      <c r="AK260" s="66"/>
      <c r="AL260" s="66"/>
      <c r="AM260" s="66"/>
      <c r="AN260" s="66"/>
      <c r="AO260" s="66"/>
      <c r="AP260" s="66"/>
      <c r="AQ260" s="66"/>
      <c r="AR260" s="66"/>
      <c r="AS260" s="66"/>
      <c r="AT260" s="66"/>
      <c r="AU260" s="66"/>
      <c r="AV260" s="66"/>
      <c r="AW260" s="66"/>
      <c r="AX260" s="66"/>
      <c r="AY260" s="66"/>
      <c r="AZ260" s="66"/>
      <c r="BA260" s="66"/>
      <c r="BB260" s="66"/>
      <c r="BC260" s="66"/>
      <c r="BD260" s="66"/>
      <c r="BE260" s="66"/>
      <c r="BF260" s="66"/>
      <c r="BG260" s="66"/>
      <c r="BH260" s="66"/>
      <c r="BI260" s="66"/>
      <c r="BJ260" s="66"/>
      <c r="BK260" s="66"/>
      <c r="BL260" s="66"/>
      <c r="BM260" s="66"/>
      <c r="BN260" s="66"/>
      <c r="BO260" s="66"/>
      <c r="BP260" s="66"/>
      <c r="BQ260" s="66"/>
      <c r="BR260" s="66"/>
      <c r="BS260" s="66"/>
      <c r="BT260" s="66"/>
      <c r="BU260" s="66"/>
      <c r="BV260" s="66"/>
      <c r="BW260" s="66"/>
      <c r="BX260" s="66"/>
      <c r="BY260" s="66"/>
      <c r="BZ260" s="66"/>
      <c r="CA260" s="66"/>
      <c r="CB260" s="66"/>
      <c r="CC260" s="66"/>
      <c r="CD260" s="66"/>
      <c r="CE260" s="66"/>
      <c r="CF260" s="66"/>
      <c r="CG260" s="66"/>
      <c r="CH260" s="66"/>
      <c r="CI260" s="66"/>
      <c r="CJ260" s="66"/>
      <c r="CK260" s="66"/>
      <c r="CL260" s="66"/>
      <c r="CM260" s="66"/>
      <c r="CN260" s="66"/>
      <c r="CO260" s="66"/>
      <c r="CP260" s="66"/>
      <c r="CQ260" s="66"/>
      <c r="CR260" s="66"/>
      <c r="CS260" s="66"/>
      <c r="CT260" s="66"/>
      <c r="CU260" s="66"/>
      <c r="CV260" s="66"/>
      <c r="CW260" s="66"/>
      <c r="CX260" s="66"/>
      <c r="CY260" s="66"/>
      <c r="CZ260" s="66"/>
      <c r="DA260" s="66"/>
      <c r="DB260" s="66"/>
      <c r="DC260" s="66"/>
      <c r="DD260" s="66"/>
    </row>
    <row r="261" spans="2:108" s="1" customFormat="1" ht="14.25" x14ac:dyDescent="0.3">
      <c r="B261" s="47"/>
      <c r="J261" s="35"/>
      <c r="V261" s="66"/>
      <c r="W261" s="66"/>
      <c r="X261" s="66"/>
      <c r="Y261" s="66"/>
      <c r="Z261" s="66"/>
      <c r="AA261" s="66"/>
      <c r="AB261" s="66"/>
      <c r="AC261" s="66"/>
      <c r="AD261" s="66"/>
      <c r="AE261" s="66"/>
      <c r="AF261" s="66"/>
      <c r="AG261" s="66"/>
      <c r="AH261" s="66"/>
      <c r="AI261" s="66"/>
      <c r="AJ261" s="66"/>
      <c r="AK261" s="66"/>
      <c r="AL261" s="66"/>
      <c r="AM261" s="66"/>
      <c r="AN261" s="66"/>
      <c r="AO261" s="66"/>
      <c r="AP261" s="66"/>
      <c r="AQ261" s="66"/>
      <c r="AR261" s="66"/>
      <c r="AS261" s="66"/>
      <c r="AT261" s="66"/>
      <c r="AU261" s="66"/>
      <c r="AV261" s="66"/>
      <c r="AW261" s="66"/>
      <c r="AX261" s="66"/>
      <c r="AY261" s="66"/>
      <c r="AZ261" s="66"/>
      <c r="BA261" s="66"/>
      <c r="BB261" s="66"/>
      <c r="BC261" s="66"/>
      <c r="BD261" s="66"/>
      <c r="BE261" s="66"/>
      <c r="BF261" s="66"/>
      <c r="BG261" s="66"/>
      <c r="BH261" s="66"/>
      <c r="BI261" s="66"/>
      <c r="BJ261" s="66"/>
      <c r="BK261" s="66"/>
      <c r="BL261" s="66"/>
      <c r="BM261" s="66"/>
      <c r="BN261" s="66"/>
      <c r="BO261" s="66"/>
      <c r="BP261" s="66"/>
      <c r="BQ261" s="66"/>
      <c r="BR261" s="66"/>
      <c r="BS261" s="66"/>
      <c r="BT261" s="66"/>
      <c r="BU261" s="66"/>
      <c r="BV261" s="66"/>
      <c r="BW261" s="66"/>
      <c r="BX261" s="66"/>
      <c r="BY261" s="66"/>
      <c r="BZ261" s="66"/>
      <c r="CA261" s="66"/>
      <c r="CB261" s="66"/>
      <c r="CC261" s="66"/>
      <c r="CD261" s="66"/>
      <c r="CE261" s="66"/>
      <c r="CF261" s="66"/>
      <c r="CG261" s="66"/>
      <c r="CH261" s="66"/>
      <c r="CI261" s="66"/>
      <c r="CJ261" s="66"/>
      <c r="CK261" s="66"/>
      <c r="CL261" s="66"/>
      <c r="CM261" s="66"/>
      <c r="CN261" s="66"/>
      <c r="CO261" s="66"/>
      <c r="CP261" s="66"/>
      <c r="CQ261" s="66"/>
      <c r="CR261" s="66"/>
      <c r="CS261" s="66"/>
      <c r="CT261" s="66"/>
      <c r="CU261" s="66"/>
      <c r="CV261" s="66"/>
      <c r="CW261" s="66"/>
      <c r="CX261" s="66"/>
      <c r="CY261" s="66"/>
      <c r="CZ261" s="66"/>
      <c r="DA261" s="66"/>
      <c r="DB261" s="66"/>
      <c r="DC261" s="66"/>
      <c r="DD261" s="66"/>
    </row>
    <row r="262" spans="2:108" s="1" customFormat="1" ht="14.25" x14ac:dyDescent="0.3">
      <c r="B262" s="47"/>
      <c r="J262" s="35"/>
      <c r="V262" s="66"/>
      <c r="W262" s="66"/>
      <c r="X262" s="66"/>
      <c r="Y262" s="66"/>
      <c r="Z262" s="66"/>
      <c r="AA262" s="66"/>
      <c r="AB262" s="66"/>
      <c r="AC262" s="66"/>
      <c r="AD262" s="66"/>
      <c r="AE262" s="66"/>
      <c r="AF262" s="66"/>
      <c r="AG262" s="66"/>
      <c r="AH262" s="66"/>
      <c r="AI262" s="66"/>
      <c r="AJ262" s="66"/>
      <c r="AK262" s="66"/>
      <c r="AL262" s="66"/>
      <c r="AM262" s="66"/>
      <c r="AN262" s="66"/>
      <c r="AO262" s="66"/>
      <c r="AP262" s="66"/>
      <c r="AQ262" s="66"/>
      <c r="AR262" s="66"/>
      <c r="AS262" s="66"/>
      <c r="AT262" s="66"/>
      <c r="AU262" s="66"/>
      <c r="AV262" s="66"/>
      <c r="AW262" s="66"/>
      <c r="AX262" s="66"/>
      <c r="AY262" s="66"/>
      <c r="AZ262" s="66"/>
      <c r="BA262" s="66"/>
      <c r="BB262" s="66"/>
      <c r="BC262" s="66"/>
      <c r="BD262" s="66"/>
      <c r="BE262" s="66"/>
      <c r="BF262" s="66"/>
      <c r="BG262" s="66"/>
      <c r="BH262" s="66"/>
      <c r="BI262" s="66"/>
      <c r="BJ262" s="66"/>
      <c r="BK262" s="66"/>
      <c r="BL262" s="66"/>
      <c r="BM262" s="66"/>
      <c r="BN262" s="66"/>
      <c r="BO262" s="66"/>
      <c r="BP262" s="66"/>
      <c r="BQ262" s="66"/>
      <c r="BR262" s="66"/>
      <c r="BS262" s="66"/>
      <c r="BT262" s="66"/>
      <c r="BU262" s="66"/>
      <c r="BV262" s="66"/>
      <c r="BW262" s="66"/>
      <c r="BX262" s="66"/>
      <c r="BY262" s="66"/>
      <c r="BZ262" s="66"/>
      <c r="CA262" s="66"/>
      <c r="CB262" s="66"/>
      <c r="CC262" s="66"/>
      <c r="CD262" s="66"/>
      <c r="CE262" s="66"/>
      <c r="CF262" s="66"/>
      <c r="CG262" s="66"/>
      <c r="CH262" s="66"/>
      <c r="CI262" s="66"/>
      <c r="CJ262" s="66"/>
      <c r="CK262" s="66"/>
      <c r="CL262" s="66"/>
      <c r="CM262" s="66"/>
      <c r="CN262" s="66"/>
      <c r="CO262" s="66"/>
      <c r="CP262" s="66"/>
      <c r="CQ262" s="66"/>
      <c r="CR262" s="66"/>
      <c r="CS262" s="66"/>
      <c r="CT262" s="66"/>
      <c r="CU262" s="66"/>
      <c r="CV262" s="66"/>
      <c r="CW262" s="66"/>
      <c r="CX262" s="66"/>
      <c r="CY262" s="66"/>
      <c r="CZ262" s="66"/>
      <c r="DA262" s="66"/>
      <c r="DB262" s="66"/>
      <c r="DC262" s="66"/>
      <c r="DD262" s="66"/>
    </row>
    <row r="263" spans="2:108" s="1" customFormat="1" ht="14.25" x14ac:dyDescent="0.3">
      <c r="B263" s="47"/>
      <c r="J263" s="35"/>
      <c r="V263" s="66"/>
      <c r="W263" s="66"/>
      <c r="X263" s="66"/>
      <c r="Y263" s="66"/>
      <c r="Z263" s="66"/>
      <c r="AA263" s="66"/>
      <c r="AB263" s="66"/>
      <c r="AC263" s="66"/>
      <c r="AD263" s="66"/>
      <c r="AE263" s="66"/>
      <c r="AF263" s="66"/>
      <c r="AG263" s="66"/>
      <c r="AH263" s="66"/>
      <c r="AI263" s="66"/>
      <c r="AJ263" s="66"/>
      <c r="AK263" s="66"/>
      <c r="AL263" s="66"/>
      <c r="AM263" s="66"/>
      <c r="AN263" s="66"/>
      <c r="AO263" s="66"/>
      <c r="AP263" s="66"/>
      <c r="AQ263" s="66"/>
      <c r="AR263" s="66"/>
      <c r="AS263" s="66"/>
      <c r="AT263" s="66"/>
      <c r="AU263" s="66"/>
      <c r="AV263" s="66"/>
      <c r="AW263" s="66"/>
      <c r="AX263" s="66"/>
      <c r="AY263" s="66"/>
      <c r="AZ263" s="66"/>
      <c r="BA263" s="66"/>
      <c r="BB263" s="66"/>
      <c r="BC263" s="66"/>
      <c r="BD263" s="66"/>
      <c r="BE263" s="66"/>
      <c r="BF263" s="66"/>
      <c r="BG263" s="66"/>
      <c r="BH263" s="66"/>
      <c r="BI263" s="66"/>
      <c r="BJ263" s="66"/>
      <c r="BK263" s="66"/>
      <c r="BL263" s="66"/>
      <c r="BM263" s="66"/>
      <c r="BN263" s="66"/>
      <c r="BO263" s="66"/>
      <c r="BP263" s="66"/>
      <c r="BQ263" s="66"/>
      <c r="BR263" s="66"/>
      <c r="BS263" s="66"/>
      <c r="BT263" s="66"/>
      <c r="BU263" s="66"/>
      <c r="BV263" s="66"/>
      <c r="BW263" s="66"/>
      <c r="BX263" s="66"/>
      <c r="BY263" s="66"/>
      <c r="BZ263" s="66"/>
      <c r="CA263" s="66"/>
      <c r="CB263" s="66"/>
      <c r="CC263" s="66"/>
      <c r="CD263" s="66"/>
      <c r="CE263" s="66"/>
      <c r="CF263" s="66"/>
      <c r="CG263" s="66"/>
      <c r="CH263" s="66"/>
      <c r="CI263" s="66"/>
      <c r="CJ263" s="66"/>
      <c r="CK263" s="66"/>
      <c r="CL263" s="66"/>
      <c r="CM263" s="66"/>
      <c r="CN263" s="66"/>
      <c r="CO263" s="66"/>
      <c r="CP263" s="66"/>
      <c r="CQ263" s="66"/>
      <c r="CR263" s="66"/>
      <c r="CS263" s="66"/>
      <c r="CT263" s="66"/>
      <c r="CU263" s="66"/>
      <c r="CV263" s="66"/>
      <c r="CW263" s="66"/>
      <c r="CX263" s="66"/>
      <c r="CY263" s="66"/>
      <c r="CZ263" s="66"/>
      <c r="DA263" s="66"/>
      <c r="DB263" s="66"/>
      <c r="DC263" s="66"/>
      <c r="DD263" s="66"/>
    </row>
  </sheetData>
  <sheetProtection algorithmName="SHA-512" hashValue="aDsl9r/u7O6pyRhzp7GEJF6mwhFipBZgBbzr5GlLyAfi2bR6L01z+rKxJpqtPEzAvq30i2T52BOpQ85nlMMcTA==" saltValue="oWoXaPH6pNBShPeZcHRjnA==" spinCount="100000" sheet="1" objects="1" scenarios="1"/>
  <mergeCells count="4">
    <mergeCell ref="AH1:AK1"/>
    <mergeCell ref="A3:I3"/>
    <mergeCell ref="K3:U3"/>
    <mergeCell ref="A165:B165"/>
  </mergeCells>
  <pageMargins left="0.7" right="0.7" top="0.75" bottom="0.75" header="0.3" footer="0.3"/>
  <pageSetup paperSize="9" orientation="portrait" verticalDpi="300" r:id="rId1"/>
  <ignoredErrors>
    <ignoredError sqref="B6:C16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C1:U232"/>
  <sheetViews>
    <sheetView zoomScale="80" zoomScaleNormal="80" workbookViewId="0">
      <selection activeCell="L22" sqref="L22"/>
    </sheetView>
  </sheetViews>
  <sheetFormatPr baseColWidth="10" defaultRowHeight="15" x14ac:dyDescent="0.25"/>
  <cols>
    <col min="1" max="5" width="11.42578125" style="10"/>
    <col min="6" max="6" width="31.28515625" style="10" customWidth="1"/>
    <col min="7" max="9" width="13.7109375" style="10" bestFit="1" customWidth="1"/>
    <col min="10" max="10" width="14" style="10" customWidth="1"/>
    <col min="11" max="11" width="13.42578125" style="11" bestFit="1" customWidth="1"/>
    <col min="12" max="16384" width="11.42578125" style="10"/>
  </cols>
  <sheetData>
    <row r="1" spans="3:21" s="12" customFormat="1" x14ac:dyDescent="0.25">
      <c r="K1" s="22"/>
    </row>
    <row r="2" spans="3:21" s="12" customFormat="1" ht="15.75" thickBot="1" x14ac:dyDescent="0.3">
      <c r="K2" s="22"/>
    </row>
    <row r="3" spans="3:21" s="90" customFormat="1" ht="17.25" customHeight="1" thickTop="1" x14ac:dyDescent="0.35">
      <c r="C3" s="119"/>
      <c r="D3" s="120"/>
      <c r="E3" s="121" t="s">
        <v>100</v>
      </c>
      <c r="F3" s="122"/>
      <c r="G3" s="121"/>
      <c r="H3" s="121"/>
      <c r="I3" s="121"/>
      <c r="J3" s="123"/>
      <c r="K3" s="88"/>
      <c r="L3" s="321"/>
      <c r="M3" s="321"/>
      <c r="N3" s="321"/>
      <c r="O3" s="88"/>
      <c r="P3" s="88"/>
      <c r="Q3" s="88"/>
      <c r="R3" s="487"/>
      <c r="S3" s="487"/>
      <c r="T3" s="487"/>
      <c r="U3" s="487"/>
    </row>
    <row r="4" spans="3:21" s="62" customFormat="1" ht="17.25" customHeight="1" x14ac:dyDescent="0.3">
      <c r="C4" s="124"/>
      <c r="E4" s="62" t="s">
        <v>101</v>
      </c>
      <c r="J4" s="125"/>
      <c r="K4" s="324"/>
    </row>
    <row r="5" spans="3:21" s="12" customFormat="1" x14ac:dyDescent="0.25">
      <c r="C5" s="126"/>
      <c r="D5" s="22"/>
      <c r="E5" s="22"/>
      <c r="F5" s="22"/>
      <c r="G5" s="22"/>
      <c r="H5" s="22"/>
      <c r="I5" s="22"/>
      <c r="J5" s="127"/>
      <c r="K5" s="22"/>
    </row>
    <row r="6" spans="3:21" s="15" customFormat="1" ht="31.5" customHeight="1" x14ac:dyDescent="0.3">
      <c r="C6" s="492" t="s">
        <v>814</v>
      </c>
      <c r="D6" s="493"/>
      <c r="E6" s="493"/>
      <c r="F6" s="493"/>
      <c r="G6" s="493"/>
      <c r="H6" s="493"/>
      <c r="I6" s="493"/>
      <c r="J6" s="494"/>
    </row>
    <row r="7" spans="3:21" s="13" customFormat="1" ht="18.75" customHeight="1" thickBot="1" x14ac:dyDescent="0.35">
      <c r="C7" s="128" t="s">
        <v>815</v>
      </c>
      <c r="D7" s="14"/>
      <c r="E7" s="14"/>
      <c r="F7" s="14"/>
      <c r="G7" s="20">
        <v>1524821.44</v>
      </c>
      <c r="H7" s="16"/>
      <c r="I7" s="16"/>
      <c r="J7" s="129"/>
      <c r="K7" s="15"/>
    </row>
    <row r="8" spans="3:21" s="110" customFormat="1" ht="13.5" thickTop="1" x14ac:dyDescent="0.2">
      <c r="C8" s="130" t="s">
        <v>816</v>
      </c>
      <c r="D8" s="116"/>
      <c r="E8" s="116"/>
      <c r="F8" s="116"/>
      <c r="G8" s="67"/>
      <c r="H8" s="67"/>
      <c r="I8" s="67"/>
      <c r="J8" s="131"/>
      <c r="K8" s="116"/>
    </row>
    <row r="9" spans="3:21" s="19" customFormat="1" ht="13.5" x14ac:dyDescent="0.25">
      <c r="C9" s="132" t="s">
        <v>136</v>
      </c>
      <c r="D9" s="17"/>
      <c r="E9" s="17"/>
      <c r="F9" s="17"/>
      <c r="G9" s="18">
        <v>400000</v>
      </c>
      <c r="H9" s="9"/>
      <c r="I9" s="9"/>
      <c r="J9" s="133"/>
      <c r="K9" s="17"/>
    </row>
    <row r="10" spans="3:21" s="19" customFormat="1" ht="13.5" x14ac:dyDescent="0.25">
      <c r="C10" s="132" t="s">
        <v>830</v>
      </c>
      <c r="D10" s="17"/>
      <c r="E10" s="17"/>
      <c r="F10" s="17"/>
      <c r="G10" s="18">
        <v>20000</v>
      </c>
      <c r="H10" s="9"/>
      <c r="I10" s="9"/>
      <c r="J10" s="133"/>
      <c r="K10" s="17"/>
    </row>
    <row r="11" spans="3:21" s="19" customFormat="1" ht="13.5" x14ac:dyDescent="0.25">
      <c r="C11" s="132" t="s">
        <v>829</v>
      </c>
      <c r="D11" s="17"/>
      <c r="E11" s="17"/>
      <c r="F11" s="17"/>
      <c r="G11" s="9">
        <v>25000</v>
      </c>
      <c r="H11" s="9"/>
      <c r="I11" s="9"/>
      <c r="J11" s="133"/>
      <c r="K11" s="17"/>
    </row>
    <row r="12" spans="3:21" s="19" customFormat="1" ht="13.5" x14ac:dyDescent="0.25">
      <c r="C12" s="132" t="s">
        <v>137</v>
      </c>
      <c r="D12" s="17"/>
      <c r="E12" s="17"/>
      <c r="F12" s="17"/>
      <c r="G12" s="9">
        <v>25000</v>
      </c>
      <c r="H12" s="9"/>
      <c r="I12" s="9"/>
      <c r="J12" s="133"/>
      <c r="K12" s="17"/>
    </row>
    <row r="13" spans="3:21" s="19" customFormat="1" ht="13.5" x14ac:dyDescent="0.25">
      <c r="C13" s="132" t="s">
        <v>822</v>
      </c>
      <c r="D13" s="17"/>
      <c r="E13" s="17"/>
      <c r="F13" s="17"/>
      <c r="G13" s="9">
        <v>191000</v>
      </c>
      <c r="H13" s="9"/>
      <c r="I13" s="9"/>
      <c r="J13" s="133"/>
      <c r="K13" s="17"/>
    </row>
    <row r="14" spans="3:21" s="19" customFormat="1" ht="13.5" x14ac:dyDescent="0.25">
      <c r="C14" s="132" t="s">
        <v>823</v>
      </c>
      <c r="D14" s="17"/>
      <c r="E14" s="17"/>
      <c r="F14" s="17"/>
      <c r="G14" s="9">
        <v>60000</v>
      </c>
      <c r="H14" s="9"/>
      <c r="I14" s="9"/>
      <c r="J14" s="133"/>
      <c r="K14" s="17"/>
    </row>
    <row r="15" spans="3:21" s="19" customFormat="1" ht="13.5" x14ac:dyDescent="0.25">
      <c r="C15" s="132" t="s">
        <v>828</v>
      </c>
      <c r="D15" s="17"/>
      <c r="E15" s="17"/>
      <c r="F15" s="17"/>
      <c r="G15" s="9">
        <v>12000</v>
      </c>
      <c r="H15" s="9"/>
      <c r="I15" s="9"/>
      <c r="J15" s="133"/>
      <c r="K15" s="17"/>
    </row>
    <row r="16" spans="3:21" s="19" customFormat="1" ht="13.5" x14ac:dyDescent="0.25">
      <c r="C16" s="132" t="s">
        <v>828</v>
      </c>
      <c r="D16" s="17"/>
      <c r="E16" s="17"/>
      <c r="F16" s="17"/>
      <c r="G16" s="9">
        <v>40000</v>
      </c>
      <c r="H16" s="9"/>
      <c r="I16" s="9"/>
      <c r="J16" s="133"/>
      <c r="K16" s="17"/>
    </row>
    <row r="17" spans="3:11" s="19" customFormat="1" ht="13.5" x14ac:dyDescent="0.25">
      <c r="C17" s="132" t="s">
        <v>826</v>
      </c>
      <c r="D17" s="17"/>
      <c r="E17" s="17"/>
      <c r="F17" s="17"/>
      <c r="G17" s="9">
        <v>15000</v>
      </c>
      <c r="H17" s="9"/>
      <c r="I17" s="9"/>
      <c r="J17" s="133"/>
      <c r="K17" s="17"/>
    </row>
    <row r="18" spans="3:11" s="19" customFormat="1" ht="13.5" x14ac:dyDescent="0.25">
      <c r="C18" s="132" t="s">
        <v>824</v>
      </c>
      <c r="D18" s="17"/>
      <c r="E18" s="17"/>
      <c r="F18" s="17"/>
      <c r="G18" s="9">
        <v>138600</v>
      </c>
      <c r="H18" s="9"/>
      <c r="I18" s="9"/>
      <c r="J18" s="133"/>
      <c r="K18" s="17"/>
    </row>
    <row r="19" spans="3:11" s="19" customFormat="1" ht="13.5" x14ac:dyDescent="0.25">
      <c r="C19" s="132" t="s">
        <v>825</v>
      </c>
      <c r="D19" s="17"/>
      <c r="E19" s="17"/>
      <c r="F19" s="17"/>
      <c r="G19" s="9">
        <v>15000</v>
      </c>
      <c r="H19" s="9"/>
      <c r="I19" s="9"/>
      <c r="J19" s="133"/>
      <c r="K19" s="17"/>
    </row>
    <row r="20" spans="3:11" s="19" customFormat="1" ht="13.5" x14ac:dyDescent="0.25">
      <c r="C20" s="132" t="s">
        <v>827</v>
      </c>
      <c r="D20" s="17"/>
      <c r="E20" s="17"/>
      <c r="F20" s="17"/>
      <c r="G20" s="9">
        <v>85000</v>
      </c>
      <c r="H20" s="9"/>
      <c r="I20" s="9"/>
      <c r="J20" s="133"/>
      <c r="K20" s="17"/>
    </row>
    <row r="21" spans="3:11" s="19" customFormat="1" ht="13.5" x14ac:dyDescent="0.25">
      <c r="C21" s="132" t="s">
        <v>136</v>
      </c>
      <c r="D21" s="17"/>
      <c r="E21" s="17"/>
      <c r="F21" s="17"/>
      <c r="G21" s="9">
        <v>200000</v>
      </c>
      <c r="H21" s="9"/>
      <c r="I21" s="9"/>
      <c r="J21" s="133"/>
      <c r="K21" s="17"/>
    </row>
    <row r="22" spans="3:11" s="19" customFormat="1" ht="13.5" x14ac:dyDescent="0.25">
      <c r="C22" s="132" t="s">
        <v>828</v>
      </c>
      <c r="D22" s="17"/>
      <c r="E22" s="17"/>
      <c r="F22" s="17"/>
      <c r="G22" s="9">
        <v>60000</v>
      </c>
      <c r="H22" s="9"/>
      <c r="I22" s="9"/>
      <c r="J22" s="133"/>
      <c r="K22" s="17"/>
    </row>
    <row r="23" spans="3:11" s="19" customFormat="1" ht="13.5" x14ac:dyDescent="0.25">
      <c r="C23" s="132" t="s">
        <v>831</v>
      </c>
      <c r="D23" s="17"/>
      <c r="E23" s="17"/>
      <c r="F23" s="17"/>
      <c r="G23" s="9">
        <v>80000</v>
      </c>
      <c r="H23" s="9"/>
      <c r="I23" s="9"/>
      <c r="J23" s="133"/>
      <c r="K23" s="17"/>
    </row>
    <row r="24" spans="3:11" s="19" customFormat="1" ht="13.5" x14ac:dyDescent="0.25">
      <c r="C24" s="132" t="s">
        <v>137</v>
      </c>
      <c r="D24" s="17"/>
      <c r="E24" s="17"/>
      <c r="F24" s="17"/>
      <c r="G24" s="9">
        <v>63278</v>
      </c>
      <c r="H24" s="9"/>
      <c r="I24" s="9"/>
      <c r="J24" s="133"/>
      <c r="K24" s="17"/>
    </row>
    <row r="25" spans="3:11" s="19" customFormat="1" ht="13.5" x14ac:dyDescent="0.25">
      <c r="C25" s="132" t="s">
        <v>458</v>
      </c>
      <c r="D25" s="17"/>
      <c r="E25" s="17"/>
      <c r="F25" s="17"/>
      <c r="G25" s="9">
        <v>100</v>
      </c>
      <c r="H25" s="9"/>
      <c r="I25" s="9"/>
      <c r="J25" s="133"/>
      <c r="K25" s="17"/>
    </row>
    <row r="26" spans="3:11" s="19" customFormat="1" ht="13.5" x14ac:dyDescent="0.25">
      <c r="C26" s="132" t="s">
        <v>458</v>
      </c>
      <c r="D26" s="17"/>
      <c r="E26" s="17"/>
      <c r="F26" s="17"/>
      <c r="G26" s="9">
        <v>27</v>
      </c>
      <c r="H26" s="9"/>
      <c r="I26" s="9"/>
      <c r="J26" s="133"/>
      <c r="K26" s="17"/>
    </row>
    <row r="27" spans="3:11" s="19" customFormat="1" ht="13.5" x14ac:dyDescent="0.25">
      <c r="C27" s="132" t="s">
        <v>458</v>
      </c>
      <c r="D27" s="17"/>
      <c r="E27" s="17"/>
      <c r="F27" s="17"/>
      <c r="G27" s="9">
        <v>27</v>
      </c>
      <c r="H27" s="9"/>
      <c r="I27" s="9"/>
      <c r="J27" s="133"/>
      <c r="K27" s="17"/>
    </row>
    <row r="28" spans="3:11" s="19" customFormat="1" ht="13.5" x14ac:dyDescent="0.25">
      <c r="C28" s="134" t="s">
        <v>458</v>
      </c>
      <c r="D28" s="17"/>
      <c r="E28" s="9"/>
      <c r="F28" s="9"/>
      <c r="G28" s="9">
        <v>75</v>
      </c>
      <c r="H28" s="9"/>
      <c r="I28" s="9"/>
      <c r="J28" s="133"/>
      <c r="K28" s="17"/>
    </row>
    <row r="29" spans="3:11" s="19" customFormat="1" ht="13.5" x14ac:dyDescent="0.25">
      <c r="C29" s="132" t="s">
        <v>458</v>
      </c>
      <c r="D29" s="17"/>
      <c r="E29" s="9"/>
      <c r="F29" s="9"/>
      <c r="G29" s="9">
        <v>24</v>
      </c>
      <c r="H29" s="9"/>
      <c r="I29" s="9"/>
      <c r="J29" s="133"/>
      <c r="K29" s="116"/>
    </row>
    <row r="30" spans="3:11" s="19" customFormat="1" ht="18" thickBot="1" x14ac:dyDescent="0.35">
      <c r="C30" s="128" t="s">
        <v>817</v>
      </c>
      <c r="D30" s="15"/>
      <c r="E30" s="15"/>
      <c r="F30" s="15"/>
      <c r="G30" s="115">
        <f>SUM(G9:G29)</f>
        <v>1430131</v>
      </c>
      <c r="H30" s="9"/>
      <c r="I30" s="9"/>
      <c r="J30" s="133"/>
      <c r="K30" s="324"/>
    </row>
    <row r="31" spans="3:11" s="19" customFormat="1" ht="14.25" thickTop="1" x14ac:dyDescent="0.25">
      <c r="C31" s="132"/>
      <c r="D31" s="17"/>
      <c r="E31" s="17"/>
      <c r="F31" s="17"/>
      <c r="G31" s="9"/>
      <c r="H31" s="9"/>
      <c r="I31" s="9"/>
      <c r="J31" s="133"/>
      <c r="K31" s="17"/>
    </row>
    <row r="32" spans="3:11" s="13" customFormat="1" ht="17.25" thickBot="1" x14ac:dyDescent="0.35">
      <c r="C32" s="132"/>
      <c r="D32" s="113" t="s">
        <v>138</v>
      </c>
      <c r="E32" s="113"/>
      <c r="F32" s="113"/>
      <c r="G32" s="15"/>
      <c r="H32" s="16"/>
      <c r="I32" s="16"/>
      <c r="J32" s="135">
        <v>1698543.98</v>
      </c>
      <c r="K32" s="15"/>
    </row>
    <row r="33" spans="3:11" s="19" customFormat="1" ht="17.25" thickTop="1" x14ac:dyDescent="0.3">
      <c r="C33" s="132"/>
      <c r="D33" s="15"/>
      <c r="E33" s="15"/>
      <c r="F33" s="15"/>
      <c r="G33" s="16"/>
      <c r="H33" s="16"/>
      <c r="I33" s="16"/>
      <c r="J33" s="129"/>
      <c r="K33" s="17"/>
    </row>
    <row r="34" spans="3:11" s="19" customFormat="1" ht="16.5" x14ac:dyDescent="0.3">
      <c r="C34" s="132"/>
      <c r="D34" s="15" t="s">
        <v>818</v>
      </c>
      <c r="E34" s="15"/>
      <c r="F34" s="15"/>
      <c r="G34" s="16"/>
      <c r="H34" s="16">
        <v>1524821.44</v>
      </c>
      <c r="I34" s="15"/>
      <c r="J34" s="129"/>
      <c r="K34" s="17"/>
    </row>
    <row r="35" spans="3:11" s="19" customFormat="1" ht="17.25" thickBot="1" x14ac:dyDescent="0.35">
      <c r="C35" s="132" t="s">
        <v>139</v>
      </c>
      <c r="D35" s="15" t="s">
        <v>143</v>
      </c>
      <c r="E35" s="15"/>
      <c r="F35" s="15"/>
      <c r="G35" s="16"/>
      <c r="H35" s="16"/>
      <c r="I35" s="115">
        <v>1524821.44</v>
      </c>
      <c r="J35" s="136"/>
      <c r="K35" s="17"/>
    </row>
    <row r="36" spans="3:11" s="19" customFormat="1" ht="17.25" thickTop="1" x14ac:dyDescent="0.3">
      <c r="C36" s="132"/>
      <c r="D36" s="15"/>
      <c r="E36" s="15"/>
      <c r="F36" s="15"/>
      <c r="G36" s="16"/>
      <c r="H36" s="15"/>
      <c r="I36" s="15"/>
      <c r="J36" s="136"/>
      <c r="K36" s="17"/>
    </row>
    <row r="37" spans="3:11" s="19" customFormat="1" ht="16.5" x14ac:dyDescent="0.3">
      <c r="C37" s="132"/>
      <c r="D37" s="15"/>
      <c r="E37" s="15"/>
      <c r="F37" s="15"/>
      <c r="G37" s="15"/>
      <c r="H37" s="15"/>
      <c r="I37" s="16"/>
      <c r="J37" s="137">
        <v>1524821.44</v>
      </c>
      <c r="K37" s="17"/>
    </row>
    <row r="38" spans="3:11" s="19" customFormat="1" ht="16.5" x14ac:dyDescent="0.3">
      <c r="C38" s="132"/>
      <c r="D38" s="15" t="s">
        <v>819</v>
      </c>
      <c r="E38" s="15"/>
      <c r="F38" s="15"/>
      <c r="G38" s="15"/>
      <c r="H38" s="16">
        <v>1430131</v>
      </c>
      <c r="I38" s="16"/>
      <c r="J38" s="138"/>
      <c r="K38" s="17"/>
    </row>
    <row r="39" spans="3:11" s="19" customFormat="1" ht="17.25" thickBot="1" x14ac:dyDescent="0.35">
      <c r="C39" s="132" t="s">
        <v>141</v>
      </c>
      <c r="D39" s="15" t="s">
        <v>140</v>
      </c>
      <c r="E39" s="15"/>
      <c r="F39" s="15"/>
      <c r="G39" s="16"/>
      <c r="H39" s="17"/>
      <c r="I39" s="115">
        <v>1430131</v>
      </c>
      <c r="J39" s="138"/>
      <c r="K39" s="17"/>
    </row>
    <row r="40" spans="3:11" s="19" customFormat="1" ht="17.25" thickTop="1" x14ac:dyDescent="0.3">
      <c r="C40" s="139"/>
      <c r="D40" s="15"/>
      <c r="E40" s="15"/>
      <c r="F40" s="15"/>
      <c r="G40" s="21"/>
      <c r="H40" s="15"/>
      <c r="I40" s="15"/>
      <c r="J40" s="137">
        <v>1430131</v>
      </c>
      <c r="K40" s="17"/>
    </row>
    <row r="41" spans="3:11" s="13" customFormat="1" ht="16.5" x14ac:dyDescent="0.3">
      <c r="C41" s="139"/>
      <c r="D41" s="15"/>
      <c r="E41" s="15"/>
      <c r="F41" s="15"/>
      <c r="G41" s="16"/>
      <c r="H41" s="16"/>
      <c r="I41" s="16"/>
      <c r="J41" s="129"/>
      <c r="K41" s="15"/>
    </row>
    <row r="42" spans="3:11" s="13" customFormat="1" ht="17.25" thickBot="1" x14ac:dyDescent="0.35">
      <c r="C42" s="132" t="s">
        <v>139</v>
      </c>
      <c r="D42" s="14" t="s">
        <v>820</v>
      </c>
      <c r="E42" s="14"/>
      <c r="F42" s="14"/>
      <c r="G42" s="16"/>
      <c r="H42" s="15"/>
      <c r="I42" s="15"/>
      <c r="J42" s="135">
        <v>1793234.42</v>
      </c>
      <c r="K42" s="15"/>
    </row>
    <row r="43" spans="3:11" s="13" customFormat="1" ht="17.25" thickTop="1" x14ac:dyDescent="0.3">
      <c r="C43" s="139"/>
      <c r="D43" s="14" t="s">
        <v>142</v>
      </c>
      <c r="E43" s="15"/>
      <c r="F43" s="15"/>
      <c r="G43" s="114"/>
      <c r="H43" s="16"/>
      <c r="I43" s="16"/>
      <c r="J43" s="140">
        <v>13537.14</v>
      </c>
      <c r="K43" s="15"/>
    </row>
    <row r="44" spans="3:11" s="13" customFormat="1" ht="17.25" thickBot="1" x14ac:dyDescent="0.35">
      <c r="C44" s="141"/>
      <c r="D44" s="142" t="s">
        <v>821</v>
      </c>
      <c r="E44" s="143"/>
      <c r="F44" s="143"/>
      <c r="G44" s="144"/>
      <c r="H44" s="145"/>
      <c r="I44" s="145"/>
      <c r="J44" s="146">
        <f>SUM(J42:J43)</f>
        <v>1806771.5599999998</v>
      </c>
      <c r="K44" s="15"/>
    </row>
    <row r="45" spans="3:11" s="12" customFormat="1" ht="15.75" thickTop="1" x14ac:dyDescent="0.25">
      <c r="C45" s="22"/>
      <c r="D45" s="22"/>
      <c r="E45" s="22"/>
      <c r="F45" s="22"/>
      <c r="G45" s="22"/>
      <c r="H45" s="22"/>
      <c r="I45" s="22"/>
      <c r="J45" s="22"/>
      <c r="K45" s="22"/>
    </row>
    <row r="46" spans="3:11" s="12" customFormat="1" x14ac:dyDescent="0.25">
      <c r="C46" s="22"/>
      <c r="D46" s="22"/>
      <c r="E46" s="22"/>
      <c r="F46" s="22"/>
      <c r="G46" s="22"/>
      <c r="H46" s="22"/>
      <c r="I46" s="22"/>
      <c r="K46" s="22"/>
    </row>
    <row r="47" spans="3:11" s="12" customFormat="1" x14ac:dyDescent="0.25">
      <c r="K47" s="22"/>
    </row>
    <row r="48" spans="3:11" s="12" customFormat="1" x14ac:dyDescent="0.25">
      <c r="K48" s="22"/>
    </row>
    <row r="49" spans="11:11" s="12" customFormat="1" x14ac:dyDescent="0.25">
      <c r="K49" s="22"/>
    </row>
    <row r="50" spans="11:11" s="12" customFormat="1" x14ac:dyDescent="0.25">
      <c r="K50" s="22"/>
    </row>
    <row r="51" spans="11:11" s="12" customFormat="1" x14ac:dyDescent="0.25">
      <c r="K51" s="22"/>
    </row>
    <row r="52" spans="11:11" s="12" customFormat="1" x14ac:dyDescent="0.25">
      <c r="K52" s="22"/>
    </row>
    <row r="53" spans="11:11" s="12" customFormat="1" x14ac:dyDescent="0.25">
      <c r="K53" s="22"/>
    </row>
    <row r="54" spans="11:11" s="12" customFormat="1" x14ac:dyDescent="0.25">
      <c r="K54" s="22"/>
    </row>
    <row r="55" spans="11:11" s="12" customFormat="1" x14ac:dyDescent="0.25">
      <c r="K55" s="22"/>
    </row>
    <row r="56" spans="11:11" s="12" customFormat="1" x14ac:dyDescent="0.25">
      <c r="K56" s="22"/>
    </row>
    <row r="57" spans="11:11" s="12" customFormat="1" x14ac:dyDescent="0.25">
      <c r="K57" s="22"/>
    </row>
    <row r="58" spans="11:11" s="12" customFormat="1" x14ac:dyDescent="0.25">
      <c r="K58" s="22"/>
    </row>
    <row r="59" spans="11:11" s="12" customFormat="1" x14ac:dyDescent="0.25">
      <c r="K59" s="22"/>
    </row>
    <row r="60" spans="11:11" s="12" customFormat="1" x14ac:dyDescent="0.25">
      <c r="K60" s="22"/>
    </row>
    <row r="61" spans="11:11" s="12" customFormat="1" x14ac:dyDescent="0.25">
      <c r="K61" s="22"/>
    </row>
    <row r="62" spans="11:11" s="12" customFormat="1" x14ac:dyDescent="0.25">
      <c r="K62" s="22"/>
    </row>
    <row r="63" spans="11:11" s="12" customFormat="1" x14ac:dyDescent="0.25">
      <c r="K63" s="22"/>
    </row>
    <row r="64" spans="11:11" s="12" customFormat="1" x14ac:dyDescent="0.25">
      <c r="K64" s="22"/>
    </row>
    <row r="65" spans="11:11" s="12" customFormat="1" x14ac:dyDescent="0.25">
      <c r="K65" s="22"/>
    </row>
    <row r="66" spans="11:11" s="12" customFormat="1" x14ac:dyDescent="0.25">
      <c r="K66" s="22"/>
    </row>
    <row r="67" spans="11:11" s="12" customFormat="1" x14ac:dyDescent="0.25">
      <c r="K67" s="22"/>
    </row>
    <row r="68" spans="11:11" s="12" customFormat="1" x14ac:dyDescent="0.25">
      <c r="K68" s="22"/>
    </row>
    <row r="69" spans="11:11" s="12" customFormat="1" x14ac:dyDescent="0.25">
      <c r="K69" s="22"/>
    </row>
    <row r="70" spans="11:11" s="12" customFormat="1" x14ac:dyDescent="0.25">
      <c r="K70" s="22"/>
    </row>
    <row r="71" spans="11:11" s="12" customFormat="1" x14ac:dyDescent="0.25">
      <c r="K71" s="22"/>
    </row>
    <row r="72" spans="11:11" s="12" customFormat="1" x14ac:dyDescent="0.25">
      <c r="K72" s="22"/>
    </row>
    <row r="73" spans="11:11" s="12" customFormat="1" x14ac:dyDescent="0.25">
      <c r="K73" s="22"/>
    </row>
    <row r="74" spans="11:11" s="12" customFormat="1" x14ac:dyDescent="0.25">
      <c r="K74" s="22"/>
    </row>
    <row r="75" spans="11:11" s="12" customFormat="1" x14ac:dyDescent="0.25">
      <c r="K75" s="22"/>
    </row>
    <row r="76" spans="11:11" s="12" customFormat="1" x14ac:dyDescent="0.25">
      <c r="K76" s="22"/>
    </row>
    <row r="77" spans="11:11" s="12" customFormat="1" x14ac:dyDescent="0.25">
      <c r="K77" s="22"/>
    </row>
    <row r="78" spans="11:11" s="12" customFormat="1" x14ac:dyDescent="0.25">
      <c r="K78" s="22"/>
    </row>
    <row r="79" spans="11:11" s="12" customFormat="1" x14ac:dyDescent="0.25">
      <c r="K79" s="22"/>
    </row>
    <row r="80" spans="11:11" s="12" customFormat="1" x14ac:dyDescent="0.25">
      <c r="K80" s="22"/>
    </row>
    <row r="81" spans="11:11" s="12" customFormat="1" x14ac:dyDescent="0.25">
      <c r="K81" s="22"/>
    </row>
    <row r="82" spans="11:11" s="12" customFormat="1" x14ac:dyDescent="0.25">
      <c r="K82" s="22"/>
    </row>
    <row r="83" spans="11:11" s="12" customFormat="1" x14ac:dyDescent="0.25">
      <c r="K83" s="22"/>
    </row>
    <row r="84" spans="11:11" s="12" customFormat="1" x14ac:dyDescent="0.25">
      <c r="K84" s="22"/>
    </row>
    <row r="85" spans="11:11" s="12" customFormat="1" x14ac:dyDescent="0.25">
      <c r="K85" s="22"/>
    </row>
    <row r="86" spans="11:11" s="12" customFormat="1" x14ac:dyDescent="0.25">
      <c r="K86" s="22"/>
    </row>
    <row r="87" spans="11:11" s="12" customFormat="1" x14ac:dyDescent="0.25">
      <c r="K87" s="22"/>
    </row>
    <row r="88" spans="11:11" s="12" customFormat="1" x14ac:dyDescent="0.25">
      <c r="K88" s="22"/>
    </row>
    <row r="89" spans="11:11" s="12" customFormat="1" x14ac:dyDescent="0.25">
      <c r="K89" s="22"/>
    </row>
    <row r="90" spans="11:11" s="12" customFormat="1" x14ac:dyDescent="0.25">
      <c r="K90" s="22"/>
    </row>
    <row r="91" spans="11:11" s="12" customFormat="1" x14ac:dyDescent="0.25">
      <c r="K91" s="22"/>
    </row>
    <row r="92" spans="11:11" s="12" customFormat="1" x14ac:dyDescent="0.25">
      <c r="K92" s="22"/>
    </row>
    <row r="93" spans="11:11" s="12" customFormat="1" x14ac:dyDescent="0.25">
      <c r="K93" s="22"/>
    </row>
    <row r="94" spans="11:11" s="12" customFormat="1" x14ac:dyDescent="0.25">
      <c r="K94" s="22"/>
    </row>
    <row r="95" spans="11:11" s="12" customFormat="1" x14ac:dyDescent="0.25">
      <c r="K95" s="22"/>
    </row>
    <row r="96" spans="11:11" s="12" customFormat="1" x14ac:dyDescent="0.25">
      <c r="K96" s="22"/>
    </row>
    <row r="97" spans="11:11" s="12" customFormat="1" x14ac:dyDescent="0.25">
      <c r="K97" s="22"/>
    </row>
    <row r="98" spans="11:11" s="12" customFormat="1" x14ac:dyDescent="0.25">
      <c r="K98" s="22"/>
    </row>
    <row r="99" spans="11:11" s="12" customFormat="1" x14ac:dyDescent="0.25">
      <c r="K99" s="22"/>
    </row>
    <row r="100" spans="11:11" s="12" customFormat="1" x14ac:dyDescent="0.25">
      <c r="K100" s="22"/>
    </row>
    <row r="101" spans="11:11" s="12" customFormat="1" x14ac:dyDescent="0.25">
      <c r="K101" s="22"/>
    </row>
    <row r="102" spans="11:11" s="12" customFormat="1" x14ac:dyDescent="0.25">
      <c r="K102" s="22"/>
    </row>
    <row r="103" spans="11:11" s="12" customFormat="1" x14ac:dyDescent="0.25">
      <c r="K103" s="22"/>
    </row>
    <row r="104" spans="11:11" s="12" customFormat="1" x14ac:dyDescent="0.25">
      <c r="K104" s="22"/>
    </row>
    <row r="105" spans="11:11" s="12" customFormat="1" x14ac:dyDescent="0.25">
      <c r="K105" s="22"/>
    </row>
    <row r="106" spans="11:11" s="12" customFormat="1" x14ac:dyDescent="0.25">
      <c r="K106" s="22"/>
    </row>
    <row r="107" spans="11:11" s="12" customFormat="1" x14ac:dyDescent="0.25">
      <c r="K107" s="22"/>
    </row>
    <row r="108" spans="11:11" s="12" customFormat="1" x14ac:dyDescent="0.25">
      <c r="K108" s="22"/>
    </row>
    <row r="109" spans="11:11" s="12" customFormat="1" x14ac:dyDescent="0.25">
      <c r="K109" s="22"/>
    </row>
    <row r="110" spans="11:11" s="12" customFormat="1" x14ac:dyDescent="0.25">
      <c r="K110" s="22"/>
    </row>
    <row r="111" spans="11:11" s="12" customFormat="1" x14ac:dyDescent="0.25">
      <c r="K111" s="22"/>
    </row>
    <row r="112" spans="11:11" s="12" customFormat="1" x14ac:dyDescent="0.25">
      <c r="K112" s="22"/>
    </row>
    <row r="113" spans="11:11" s="12" customFormat="1" x14ac:dyDescent="0.25">
      <c r="K113" s="22"/>
    </row>
    <row r="114" spans="11:11" s="12" customFormat="1" x14ac:dyDescent="0.25">
      <c r="K114" s="22"/>
    </row>
    <row r="115" spans="11:11" s="12" customFormat="1" x14ac:dyDescent="0.25">
      <c r="K115" s="22"/>
    </row>
    <row r="116" spans="11:11" s="12" customFormat="1" x14ac:dyDescent="0.25">
      <c r="K116" s="22"/>
    </row>
    <row r="117" spans="11:11" s="12" customFormat="1" x14ac:dyDescent="0.25">
      <c r="K117" s="22"/>
    </row>
    <row r="118" spans="11:11" s="12" customFormat="1" x14ac:dyDescent="0.25">
      <c r="K118" s="22"/>
    </row>
    <row r="119" spans="11:11" s="12" customFormat="1" x14ac:dyDescent="0.25">
      <c r="K119" s="22"/>
    </row>
    <row r="120" spans="11:11" s="12" customFormat="1" x14ac:dyDescent="0.25">
      <c r="K120" s="22"/>
    </row>
    <row r="121" spans="11:11" s="12" customFormat="1" x14ac:dyDescent="0.25">
      <c r="K121" s="22"/>
    </row>
    <row r="122" spans="11:11" s="12" customFormat="1" x14ac:dyDescent="0.25">
      <c r="K122" s="22"/>
    </row>
    <row r="123" spans="11:11" s="12" customFormat="1" x14ac:dyDescent="0.25">
      <c r="K123" s="22"/>
    </row>
    <row r="124" spans="11:11" s="12" customFormat="1" x14ac:dyDescent="0.25">
      <c r="K124" s="22"/>
    </row>
    <row r="125" spans="11:11" s="12" customFormat="1" x14ac:dyDescent="0.25">
      <c r="K125" s="22"/>
    </row>
    <row r="126" spans="11:11" s="12" customFormat="1" x14ac:dyDescent="0.25">
      <c r="K126" s="22"/>
    </row>
    <row r="127" spans="11:11" s="12" customFormat="1" x14ac:dyDescent="0.25">
      <c r="K127" s="22"/>
    </row>
    <row r="128" spans="11:11" s="12" customFormat="1" x14ac:dyDescent="0.25">
      <c r="K128" s="22"/>
    </row>
    <row r="129" spans="11:11" s="12" customFormat="1" x14ac:dyDescent="0.25">
      <c r="K129" s="22"/>
    </row>
    <row r="130" spans="11:11" s="12" customFormat="1" x14ac:dyDescent="0.25">
      <c r="K130" s="22"/>
    </row>
    <row r="131" spans="11:11" s="12" customFormat="1" x14ac:dyDescent="0.25">
      <c r="K131" s="22"/>
    </row>
    <row r="132" spans="11:11" s="12" customFormat="1" x14ac:dyDescent="0.25">
      <c r="K132" s="22"/>
    </row>
    <row r="133" spans="11:11" s="12" customFormat="1" x14ac:dyDescent="0.25">
      <c r="K133" s="22"/>
    </row>
    <row r="134" spans="11:11" s="12" customFormat="1" x14ac:dyDescent="0.25">
      <c r="K134" s="22"/>
    </row>
    <row r="135" spans="11:11" s="12" customFormat="1" x14ac:dyDescent="0.25">
      <c r="K135" s="22"/>
    </row>
    <row r="136" spans="11:11" s="12" customFormat="1" x14ac:dyDescent="0.25">
      <c r="K136" s="22"/>
    </row>
    <row r="137" spans="11:11" s="12" customFormat="1" x14ac:dyDescent="0.25">
      <c r="K137" s="22"/>
    </row>
    <row r="138" spans="11:11" s="12" customFormat="1" x14ac:dyDescent="0.25">
      <c r="K138" s="22"/>
    </row>
    <row r="139" spans="11:11" s="12" customFormat="1" x14ac:dyDescent="0.25">
      <c r="K139" s="22"/>
    </row>
    <row r="140" spans="11:11" s="12" customFormat="1" x14ac:dyDescent="0.25">
      <c r="K140" s="22"/>
    </row>
    <row r="141" spans="11:11" s="12" customFormat="1" x14ac:dyDescent="0.25">
      <c r="K141" s="22"/>
    </row>
    <row r="142" spans="11:11" s="12" customFormat="1" x14ac:dyDescent="0.25">
      <c r="K142" s="22"/>
    </row>
    <row r="143" spans="11:11" s="12" customFormat="1" x14ac:dyDescent="0.25">
      <c r="K143" s="22"/>
    </row>
    <row r="144" spans="11:11" s="12" customFormat="1" x14ac:dyDescent="0.25">
      <c r="K144" s="22"/>
    </row>
    <row r="145" spans="11:11" s="12" customFormat="1" x14ac:dyDescent="0.25">
      <c r="K145" s="22"/>
    </row>
    <row r="146" spans="11:11" s="12" customFormat="1" x14ac:dyDescent="0.25">
      <c r="K146" s="22"/>
    </row>
    <row r="147" spans="11:11" s="12" customFormat="1" x14ac:dyDescent="0.25">
      <c r="K147" s="22"/>
    </row>
    <row r="148" spans="11:11" s="12" customFormat="1" x14ac:dyDescent="0.25">
      <c r="K148" s="22"/>
    </row>
    <row r="149" spans="11:11" s="12" customFormat="1" x14ac:dyDescent="0.25">
      <c r="K149" s="22"/>
    </row>
    <row r="150" spans="11:11" s="12" customFormat="1" x14ac:dyDescent="0.25">
      <c r="K150" s="22"/>
    </row>
    <row r="151" spans="11:11" s="12" customFormat="1" x14ac:dyDescent="0.25">
      <c r="K151" s="22"/>
    </row>
    <row r="152" spans="11:11" s="12" customFormat="1" x14ac:dyDescent="0.25">
      <c r="K152" s="22"/>
    </row>
    <row r="153" spans="11:11" s="12" customFormat="1" x14ac:dyDescent="0.25">
      <c r="K153" s="22"/>
    </row>
    <row r="154" spans="11:11" s="12" customFormat="1" x14ac:dyDescent="0.25">
      <c r="K154" s="22"/>
    </row>
    <row r="155" spans="11:11" s="12" customFormat="1" x14ac:dyDescent="0.25">
      <c r="K155" s="22"/>
    </row>
    <row r="156" spans="11:11" s="12" customFormat="1" x14ac:dyDescent="0.25">
      <c r="K156" s="22"/>
    </row>
    <row r="157" spans="11:11" s="12" customFormat="1" x14ac:dyDescent="0.25">
      <c r="K157" s="22"/>
    </row>
    <row r="158" spans="11:11" s="12" customFormat="1" x14ac:dyDescent="0.25">
      <c r="K158" s="22"/>
    </row>
    <row r="159" spans="11:11" s="12" customFormat="1" x14ac:dyDescent="0.25">
      <c r="K159" s="22"/>
    </row>
    <row r="160" spans="11:11" s="12" customFormat="1" x14ac:dyDescent="0.25">
      <c r="K160" s="22"/>
    </row>
    <row r="161" spans="11:11" s="12" customFormat="1" x14ac:dyDescent="0.25">
      <c r="K161" s="22"/>
    </row>
    <row r="162" spans="11:11" s="12" customFormat="1" x14ac:dyDescent="0.25">
      <c r="K162" s="22"/>
    </row>
    <row r="163" spans="11:11" s="12" customFormat="1" x14ac:dyDescent="0.25">
      <c r="K163" s="22"/>
    </row>
    <row r="164" spans="11:11" s="12" customFormat="1" x14ac:dyDescent="0.25">
      <c r="K164" s="22"/>
    </row>
    <row r="165" spans="11:11" s="12" customFormat="1" x14ac:dyDescent="0.25">
      <c r="K165" s="22"/>
    </row>
    <row r="166" spans="11:11" s="12" customFormat="1" x14ac:dyDescent="0.25">
      <c r="K166" s="22"/>
    </row>
    <row r="167" spans="11:11" s="12" customFormat="1" x14ac:dyDescent="0.25">
      <c r="K167" s="22"/>
    </row>
    <row r="168" spans="11:11" s="12" customFormat="1" x14ac:dyDescent="0.25">
      <c r="K168" s="22"/>
    </row>
    <row r="169" spans="11:11" s="12" customFormat="1" x14ac:dyDescent="0.25">
      <c r="K169" s="22"/>
    </row>
    <row r="170" spans="11:11" s="12" customFormat="1" x14ac:dyDescent="0.25">
      <c r="K170" s="22"/>
    </row>
    <row r="171" spans="11:11" s="12" customFormat="1" x14ac:dyDescent="0.25">
      <c r="K171" s="22"/>
    </row>
    <row r="172" spans="11:11" s="12" customFormat="1" x14ac:dyDescent="0.25">
      <c r="K172" s="22"/>
    </row>
    <row r="173" spans="11:11" s="12" customFormat="1" x14ac:dyDescent="0.25">
      <c r="K173" s="22"/>
    </row>
    <row r="174" spans="11:11" s="12" customFormat="1" x14ac:dyDescent="0.25">
      <c r="K174" s="22"/>
    </row>
    <row r="175" spans="11:11" s="12" customFormat="1" x14ac:dyDescent="0.25">
      <c r="K175" s="22"/>
    </row>
    <row r="176" spans="11:11" s="12" customFormat="1" x14ac:dyDescent="0.25">
      <c r="K176" s="22"/>
    </row>
    <row r="177" spans="11:11" s="12" customFormat="1" x14ac:dyDescent="0.25">
      <c r="K177" s="22"/>
    </row>
    <row r="178" spans="11:11" s="12" customFormat="1" x14ac:dyDescent="0.25">
      <c r="K178" s="22"/>
    </row>
    <row r="179" spans="11:11" s="12" customFormat="1" x14ac:dyDescent="0.25">
      <c r="K179" s="22"/>
    </row>
    <row r="180" spans="11:11" s="12" customFormat="1" x14ac:dyDescent="0.25">
      <c r="K180" s="22"/>
    </row>
    <row r="181" spans="11:11" s="12" customFormat="1" x14ac:dyDescent="0.25">
      <c r="K181" s="22"/>
    </row>
    <row r="182" spans="11:11" s="12" customFormat="1" x14ac:dyDescent="0.25">
      <c r="K182" s="22"/>
    </row>
    <row r="183" spans="11:11" s="12" customFormat="1" x14ac:dyDescent="0.25">
      <c r="K183" s="22"/>
    </row>
    <row r="184" spans="11:11" s="12" customFormat="1" x14ac:dyDescent="0.25">
      <c r="K184" s="22"/>
    </row>
    <row r="185" spans="11:11" s="12" customFormat="1" x14ac:dyDescent="0.25">
      <c r="K185" s="22"/>
    </row>
    <row r="186" spans="11:11" s="12" customFormat="1" x14ac:dyDescent="0.25">
      <c r="K186" s="22"/>
    </row>
    <row r="187" spans="11:11" s="12" customFormat="1" x14ac:dyDescent="0.25">
      <c r="K187" s="22"/>
    </row>
    <row r="188" spans="11:11" s="12" customFormat="1" x14ac:dyDescent="0.25">
      <c r="K188" s="22"/>
    </row>
    <row r="189" spans="11:11" s="12" customFormat="1" x14ac:dyDescent="0.25">
      <c r="K189" s="22"/>
    </row>
    <row r="190" spans="11:11" s="12" customFormat="1" x14ac:dyDescent="0.25">
      <c r="K190" s="22"/>
    </row>
    <row r="191" spans="11:11" s="12" customFormat="1" x14ac:dyDescent="0.25">
      <c r="K191" s="22"/>
    </row>
    <row r="192" spans="11:11" s="12" customFormat="1" x14ac:dyDescent="0.25">
      <c r="K192" s="22"/>
    </row>
    <row r="193" spans="11:11" s="12" customFormat="1" x14ac:dyDescent="0.25">
      <c r="K193" s="22"/>
    </row>
    <row r="194" spans="11:11" s="12" customFormat="1" x14ac:dyDescent="0.25">
      <c r="K194" s="22"/>
    </row>
    <row r="195" spans="11:11" s="12" customFormat="1" x14ac:dyDescent="0.25">
      <c r="K195" s="22"/>
    </row>
    <row r="196" spans="11:11" s="12" customFormat="1" x14ac:dyDescent="0.25">
      <c r="K196" s="22"/>
    </row>
    <row r="197" spans="11:11" s="12" customFormat="1" x14ac:dyDescent="0.25">
      <c r="K197" s="22"/>
    </row>
    <row r="198" spans="11:11" s="12" customFormat="1" x14ac:dyDescent="0.25">
      <c r="K198" s="22"/>
    </row>
    <row r="199" spans="11:11" s="12" customFormat="1" x14ac:dyDescent="0.25">
      <c r="K199" s="22"/>
    </row>
    <row r="200" spans="11:11" s="12" customFormat="1" x14ac:dyDescent="0.25">
      <c r="K200" s="22"/>
    </row>
    <row r="201" spans="11:11" s="12" customFormat="1" x14ac:dyDescent="0.25">
      <c r="K201" s="22"/>
    </row>
    <row r="202" spans="11:11" s="12" customFormat="1" x14ac:dyDescent="0.25">
      <c r="K202" s="22"/>
    </row>
    <row r="203" spans="11:11" s="12" customFormat="1" x14ac:dyDescent="0.25">
      <c r="K203" s="22"/>
    </row>
    <row r="204" spans="11:11" s="12" customFormat="1" x14ac:dyDescent="0.25">
      <c r="K204" s="22"/>
    </row>
    <row r="205" spans="11:11" s="12" customFormat="1" x14ac:dyDescent="0.25">
      <c r="K205" s="22"/>
    </row>
    <row r="206" spans="11:11" s="12" customFormat="1" x14ac:dyDescent="0.25">
      <c r="K206" s="22"/>
    </row>
    <row r="207" spans="11:11" s="12" customFormat="1" x14ac:dyDescent="0.25">
      <c r="K207" s="22"/>
    </row>
    <row r="208" spans="11:11" s="12" customFormat="1" x14ac:dyDescent="0.25">
      <c r="K208" s="22"/>
    </row>
    <row r="209" spans="11:11" s="12" customFormat="1" x14ac:dyDescent="0.25">
      <c r="K209" s="22"/>
    </row>
    <row r="210" spans="11:11" s="12" customFormat="1" x14ac:dyDescent="0.25">
      <c r="K210" s="22"/>
    </row>
    <row r="211" spans="11:11" s="12" customFormat="1" x14ac:dyDescent="0.25">
      <c r="K211" s="22"/>
    </row>
    <row r="212" spans="11:11" s="12" customFormat="1" x14ac:dyDescent="0.25">
      <c r="K212" s="22"/>
    </row>
    <row r="213" spans="11:11" s="12" customFormat="1" x14ac:dyDescent="0.25">
      <c r="K213" s="22"/>
    </row>
    <row r="214" spans="11:11" s="12" customFormat="1" x14ac:dyDescent="0.25">
      <c r="K214" s="22"/>
    </row>
    <row r="215" spans="11:11" s="12" customFormat="1" x14ac:dyDescent="0.25">
      <c r="K215" s="22"/>
    </row>
    <row r="216" spans="11:11" s="12" customFormat="1" x14ac:dyDescent="0.25">
      <c r="K216" s="22"/>
    </row>
    <row r="217" spans="11:11" s="12" customFormat="1" x14ac:dyDescent="0.25">
      <c r="K217" s="22"/>
    </row>
    <row r="218" spans="11:11" s="12" customFormat="1" x14ac:dyDescent="0.25">
      <c r="K218" s="22"/>
    </row>
    <row r="219" spans="11:11" s="12" customFormat="1" x14ac:dyDescent="0.25">
      <c r="K219" s="22"/>
    </row>
    <row r="220" spans="11:11" s="12" customFormat="1" x14ac:dyDescent="0.25">
      <c r="K220" s="22"/>
    </row>
    <row r="221" spans="11:11" s="12" customFormat="1" x14ac:dyDescent="0.25">
      <c r="K221" s="22"/>
    </row>
    <row r="222" spans="11:11" s="12" customFormat="1" x14ac:dyDescent="0.25">
      <c r="K222" s="22"/>
    </row>
    <row r="223" spans="11:11" s="12" customFormat="1" x14ac:dyDescent="0.25">
      <c r="K223" s="22"/>
    </row>
    <row r="224" spans="11:11" s="12" customFormat="1" x14ac:dyDescent="0.25">
      <c r="K224" s="22"/>
    </row>
    <row r="225" spans="3:11" s="12" customFormat="1" x14ac:dyDescent="0.25">
      <c r="K225" s="22"/>
    </row>
    <row r="226" spans="3:11" s="12" customFormat="1" x14ac:dyDescent="0.25">
      <c r="K226" s="22"/>
    </row>
    <row r="227" spans="3:11" s="12" customFormat="1" x14ac:dyDescent="0.25">
      <c r="K227" s="22"/>
    </row>
    <row r="228" spans="3:11" s="12" customFormat="1" x14ac:dyDescent="0.25">
      <c r="K228" s="22"/>
    </row>
    <row r="229" spans="3:11" s="12" customFormat="1" x14ac:dyDescent="0.25">
      <c r="K229" s="22"/>
    </row>
    <row r="230" spans="3:11" s="12" customFormat="1" x14ac:dyDescent="0.25">
      <c r="K230" s="22"/>
    </row>
    <row r="231" spans="3:11" s="12" customFormat="1" x14ac:dyDescent="0.25">
      <c r="C231" s="10"/>
      <c r="D231" s="10"/>
      <c r="E231" s="10"/>
      <c r="F231" s="10"/>
      <c r="G231" s="10"/>
      <c r="K231" s="22"/>
    </row>
    <row r="232" spans="3:11" s="12" customFormat="1" x14ac:dyDescent="0.25">
      <c r="C232" s="10"/>
      <c r="D232" s="10"/>
      <c r="E232" s="10"/>
      <c r="F232" s="10"/>
      <c r="G232" s="10"/>
      <c r="K232" s="22"/>
    </row>
  </sheetData>
  <sheetProtection algorithmName="SHA-512" hashValue="IfMejGhKJdGJusxxrSYbIOtwlNOZAW/VHFjaQt6zT1bQa5p+tUaS5kd6MjuHb3UALykrTMKTTfK0vyLi0uJ4+g==" saltValue="yOZ9JYAGiUoS0oK/OJYWvA==" spinCount="100000" sheet="1" objects="1" scenarios="1"/>
  <mergeCells count="2">
    <mergeCell ref="R3:U3"/>
    <mergeCell ref="C6:J6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L75"/>
  <sheetViews>
    <sheetView zoomScale="81" zoomScaleNormal="81" workbookViewId="0">
      <selection activeCell="M34" sqref="M34"/>
    </sheetView>
  </sheetViews>
  <sheetFormatPr baseColWidth="10" defaultColWidth="11.42578125" defaultRowHeight="16.5" x14ac:dyDescent="0.3"/>
  <cols>
    <col min="1" max="1" width="11.42578125" style="377" bestFit="1" customWidth="1"/>
    <col min="2" max="2" width="11.42578125" style="377" customWidth="1"/>
    <col min="3" max="3" width="14.5703125" style="338" customWidth="1"/>
    <col min="4" max="5" width="9" style="377" customWidth="1"/>
    <col min="6" max="8" width="11.140625" style="338" customWidth="1"/>
    <col min="9" max="9" width="0.42578125" style="338" customWidth="1"/>
    <col min="10" max="10" width="11.42578125" style="338" customWidth="1"/>
    <col min="11" max="21" width="10" style="338" customWidth="1"/>
    <col min="22" max="22" width="9.42578125" style="338" customWidth="1"/>
    <col min="23" max="16384" width="11.42578125" style="338"/>
  </cols>
  <sheetData>
    <row r="1" spans="1:38" s="90" customFormat="1" ht="23.25" customHeight="1" x14ac:dyDescent="0.35">
      <c r="A1" s="87"/>
      <c r="B1" s="87"/>
      <c r="C1" s="88"/>
      <c r="D1" s="496" t="s">
        <v>100</v>
      </c>
      <c r="E1" s="496"/>
      <c r="F1" s="496"/>
      <c r="G1" s="496"/>
      <c r="H1" s="496"/>
      <c r="I1" s="496"/>
      <c r="J1" s="496"/>
      <c r="K1" s="496"/>
      <c r="L1" s="496"/>
      <c r="M1" s="496"/>
      <c r="N1" s="321"/>
      <c r="O1" s="321"/>
      <c r="P1" s="321"/>
      <c r="Q1" s="321"/>
      <c r="R1" s="321"/>
      <c r="S1" s="321"/>
      <c r="T1" s="91"/>
      <c r="U1" s="88"/>
      <c r="V1" s="88"/>
      <c r="W1" s="88"/>
      <c r="X1" s="92"/>
      <c r="Y1" s="88"/>
      <c r="Z1" s="88"/>
      <c r="AA1" s="88"/>
      <c r="AB1" s="88"/>
      <c r="AC1" s="321"/>
      <c r="AD1" s="321"/>
      <c r="AE1" s="321"/>
      <c r="AF1" s="88"/>
      <c r="AG1" s="88"/>
      <c r="AH1" s="88"/>
      <c r="AI1" s="487"/>
      <c r="AJ1" s="487"/>
      <c r="AK1" s="487"/>
      <c r="AL1" s="487"/>
    </row>
    <row r="2" spans="1:38" s="62" customFormat="1" ht="17.25" x14ac:dyDescent="0.3">
      <c r="D2" s="62" t="s">
        <v>101</v>
      </c>
      <c r="L2" s="63"/>
      <c r="Q2" s="63"/>
      <c r="S2" s="63"/>
      <c r="T2" s="63"/>
    </row>
    <row r="3" spans="1:38" s="325" customFormat="1" ht="20.25" x14ac:dyDescent="0.3">
      <c r="A3" s="497" t="s">
        <v>832</v>
      </c>
      <c r="B3" s="497"/>
      <c r="C3" s="497"/>
      <c r="D3" s="497"/>
      <c r="E3" s="497"/>
      <c r="F3" s="497"/>
      <c r="G3" s="497"/>
      <c r="H3" s="497"/>
      <c r="I3" s="497"/>
      <c r="J3" s="497"/>
      <c r="K3" s="497"/>
      <c r="L3" s="497"/>
      <c r="M3" s="497"/>
      <c r="N3" s="497"/>
      <c r="O3" s="497"/>
      <c r="P3" s="497"/>
      <c r="Q3" s="497"/>
      <c r="R3" s="497"/>
      <c r="S3" s="497"/>
      <c r="T3" s="497"/>
      <c r="U3" s="497"/>
      <c r="V3" s="497"/>
    </row>
    <row r="4" spans="1:38" s="326" customFormat="1" ht="17.25" x14ac:dyDescent="0.3">
      <c r="A4" s="498" t="s">
        <v>833</v>
      </c>
      <c r="B4" s="498"/>
      <c r="C4" s="498"/>
      <c r="D4" s="498"/>
      <c r="E4" s="498"/>
      <c r="F4" s="498"/>
      <c r="G4" s="498"/>
      <c r="H4" s="498"/>
      <c r="I4" s="62"/>
      <c r="J4" s="498" t="s">
        <v>102</v>
      </c>
      <c r="K4" s="498"/>
      <c r="L4" s="498"/>
      <c r="M4" s="498"/>
      <c r="N4" s="498"/>
      <c r="O4" s="498"/>
      <c r="P4" s="498"/>
      <c r="Q4" s="498"/>
      <c r="R4" s="498"/>
      <c r="S4" s="498"/>
      <c r="T4" s="498"/>
      <c r="U4" s="498"/>
      <c r="V4" s="498"/>
    </row>
    <row r="5" spans="1:38" s="328" customFormat="1" ht="17.25" thickBot="1" x14ac:dyDescent="0.35">
      <c r="A5" s="327" t="s">
        <v>0</v>
      </c>
      <c r="B5" s="327"/>
      <c r="D5" s="329"/>
      <c r="E5" s="329"/>
      <c r="F5" s="330"/>
      <c r="H5" s="331">
        <v>47727.14</v>
      </c>
      <c r="I5" s="67"/>
      <c r="J5" s="330"/>
      <c r="K5" s="330"/>
      <c r="L5" s="332"/>
      <c r="M5" s="332"/>
      <c r="N5" s="332"/>
      <c r="O5" s="332"/>
      <c r="P5" s="332"/>
      <c r="Q5" s="332"/>
      <c r="R5" s="332"/>
      <c r="S5" s="332"/>
      <c r="T5" s="332"/>
      <c r="U5" s="332"/>
      <c r="V5" s="332"/>
    </row>
    <row r="6" spans="1:38" ht="38.25" customHeight="1" thickTop="1" thickBot="1" x14ac:dyDescent="0.35">
      <c r="A6" s="7" t="s">
        <v>1</v>
      </c>
      <c r="B6" s="7" t="s">
        <v>68</v>
      </c>
      <c r="C6" s="7" t="s">
        <v>4</v>
      </c>
      <c r="D6" s="333" t="s">
        <v>2</v>
      </c>
      <c r="E6" s="333" t="s">
        <v>3</v>
      </c>
      <c r="F6" s="7" t="s">
        <v>834</v>
      </c>
      <c r="G6" s="7" t="s">
        <v>835</v>
      </c>
      <c r="H6" s="334" t="s">
        <v>836</v>
      </c>
      <c r="I6" s="335"/>
      <c r="J6" s="336" t="s">
        <v>837</v>
      </c>
      <c r="K6" s="337" t="s">
        <v>838</v>
      </c>
      <c r="L6" s="336" t="s">
        <v>5</v>
      </c>
      <c r="M6" s="336" t="s">
        <v>839</v>
      </c>
      <c r="N6" s="336" t="s">
        <v>840</v>
      </c>
      <c r="O6" s="336" t="s">
        <v>841</v>
      </c>
      <c r="P6" s="336" t="s">
        <v>842</v>
      </c>
      <c r="Q6" s="333" t="s">
        <v>843</v>
      </c>
      <c r="R6" s="333" t="s">
        <v>844</v>
      </c>
      <c r="S6" s="336" t="s">
        <v>845</v>
      </c>
      <c r="T6" s="336" t="s">
        <v>6</v>
      </c>
      <c r="U6" s="336" t="s">
        <v>846</v>
      </c>
      <c r="V6" s="336" t="s">
        <v>434</v>
      </c>
    </row>
    <row r="7" spans="1:38" s="2" customFormat="1" ht="15" customHeight="1" x14ac:dyDescent="0.3">
      <c r="A7" s="339" t="s">
        <v>544</v>
      </c>
      <c r="B7" s="340">
        <v>2530</v>
      </c>
      <c r="C7" s="341" t="s">
        <v>431</v>
      </c>
      <c r="D7" s="342">
        <v>12</v>
      </c>
      <c r="E7" s="342">
        <v>15</v>
      </c>
      <c r="F7" s="343">
        <v>60</v>
      </c>
      <c r="G7" s="344">
        <v>0</v>
      </c>
      <c r="H7" s="343">
        <f>+H5+F7-G7</f>
        <v>47787.14</v>
      </c>
      <c r="I7" s="345"/>
      <c r="J7" s="343">
        <v>0</v>
      </c>
      <c r="K7" s="343"/>
      <c r="L7" s="343"/>
      <c r="M7" s="343"/>
      <c r="N7" s="343"/>
      <c r="O7" s="343">
        <v>60</v>
      </c>
      <c r="P7" s="343"/>
      <c r="Q7" s="343"/>
      <c r="R7" s="343"/>
      <c r="S7" s="343"/>
      <c r="T7" s="343"/>
      <c r="U7" s="346"/>
      <c r="V7" s="347"/>
    </row>
    <row r="8" spans="1:38" s="2" customFormat="1" ht="14.25" x14ac:dyDescent="0.3">
      <c r="A8" s="348" t="s">
        <v>576</v>
      </c>
      <c r="B8" s="349" t="s">
        <v>847</v>
      </c>
      <c r="C8" s="350" t="s">
        <v>848</v>
      </c>
      <c r="D8" s="8">
        <v>12</v>
      </c>
      <c r="E8" s="8">
        <v>22</v>
      </c>
      <c r="F8" s="344">
        <v>34000</v>
      </c>
      <c r="G8" s="344">
        <v>0</v>
      </c>
      <c r="H8" s="344">
        <f t="shared" ref="H8:H27" si="0">+H7+F8-G8</f>
        <v>81787.14</v>
      </c>
      <c r="I8" s="351"/>
      <c r="J8" s="344">
        <v>34000</v>
      </c>
      <c r="K8" s="344"/>
      <c r="L8" s="344"/>
      <c r="M8" s="344"/>
      <c r="N8" s="344"/>
      <c r="O8" s="344"/>
      <c r="P8" s="344"/>
      <c r="Q8" s="344"/>
      <c r="R8" s="344"/>
      <c r="S8" s="344"/>
      <c r="T8" s="344"/>
      <c r="U8" s="352"/>
      <c r="V8" s="353"/>
    </row>
    <row r="9" spans="1:38" s="2" customFormat="1" ht="14.25" x14ac:dyDescent="0.3">
      <c r="A9" s="348"/>
      <c r="B9" s="349"/>
      <c r="C9" s="350"/>
      <c r="D9" s="8"/>
      <c r="E9" s="8"/>
      <c r="F9" s="344"/>
      <c r="G9" s="344">
        <v>0</v>
      </c>
      <c r="H9" s="344">
        <f t="shared" si="0"/>
        <v>81787.14</v>
      </c>
      <c r="I9" s="351"/>
      <c r="J9" s="344"/>
      <c r="K9" s="344"/>
      <c r="L9" s="344"/>
      <c r="M9" s="344"/>
      <c r="N9" s="344"/>
      <c r="O9" s="344"/>
      <c r="P9" s="344"/>
      <c r="Q9" s="344"/>
      <c r="R9" s="344"/>
      <c r="S9" s="344"/>
      <c r="T9" s="344"/>
      <c r="U9" s="352"/>
      <c r="V9" s="353"/>
    </row>
    <row r="10" spans="1:38" s="2" customFormat="1" ht="14.25" x14ac:dyDescent="0.3">
      <c r="A10" s="348"/>
      <c r="B10" s="349"/>
      <c r="C10" s="350"/>
      <c r="D10" s="8"/>
      <c r="E10" s="8"/>
      <c r="F10" s="344"/>
      <c r="G10" s="344">
        <v>0</v>
      </c>
      <c r="H10" s="344">
        <f t="shared" si="0"/>
        <v>81787.14</v>
      </c>
      <c r="I10" s="351"/>
      <c r="J10" s="344"/>
      <c r="K10" s="344"/>
      <c r="L10" s="344"/>
      <c r="M10" s="344"/>
      <c r="N10" s="344"/>
      <c r="O10" s="344"/>
      <c r="P10" s="344"/>
      <c r="Q10" s="344"/>
      <c r="R10" s="344"/>
      <c r="S10" s="344"/>
      <c r="T10" s="344"/>
      <c r="U10" s="352"/>
      <c r="V10" s="353"/>
    </row>
    <row r="11" spans="1:38" s="2" customFormat="1" ht="14.25" x14ac:dyDescent="0.3">
      <c r="A11" s="348"/>
      <c r="B11" s="349"/>
      <c r="C11" s="350"/>
      <c r="D11" s="8"/>
      <c r="E11" s="8"/>
      <c r="F11" s="344"/>
      <c r="G11" s="344">
        <v>0</v>
      </c>
      <c r="H11" s="344">
        <f t="shared" si="0"/>
        <v>81787.14</v>
      </c>
      <c r="I11" s="351"/>
      <c r="J11" s="344"/>
      <c r="K11" s="344"/>
      <c r="L11" s="344"/>
      <c r="M11" s="344"/>
      <c r="N11" s="344"/>
      <c r="O11" s="344"/>
      <c r="P11" s="344"/>
      <c r="Q11" s="344"/>
      <c r="R11" s="344"/>
      <c r="S11" s="344"/>
      <c r="T11" s="344"/>
      <c r="U11" s="352"/>
      <c r="V11" s="353"/>
    </row>
    <row r="12" spans="1:38" s="356" customFormat="1" ht="15.75" customHeight="1" x14ac:dyDescent="0.3">
      <c r="A12" s="499" t="s">
        <v>849</v>
      </c>
      <c r="B12" s="500"/>
      <c r="C12" s="500"/>
      <c r="D12" s="500"/>
      <c r="E12" s="501"/>
      <c r="F12" s="344">
        <v>0</v>
      </c>
      <c r="G12" s="344">
        <v>0</v>
      </c>
      <c r="H12" s="344">
        <f t="shared" si="0"/>
        <v>81787.14</v>
      </c>
      <c r="I12" s="354"/>
      <c r="J12" s="344"/>
      <c r="K12" s="344"/>
      <c r="L12" s="344"/>
      <c r="M12" s="344"/>
      <c r="N12" s="344"/>
      <c r="O12" s="344"/>
      <c r="P12" s="344"/>
      <c r="Q12" s="344"/>
      <c r="R12" s="344"/>
      <c r="S12" s="344"/>
      <c r="T12" s="344"/>
      <c r="U12" s="352"/>
      <c r="V12" s="353"/>
    </row>
    <row r="13" spans="1:38" s="358" customFormat="1" ht="15.75" x14ac:dyDescent="0.3">
      <c r="A13" s="502" t="s">
        <v>850</v>
      </c>
      <c r="B13" s="502"/>
      <c r="C13" s="502"/>
      <c r="D13" s="502"/>
      <c r="E13" s="503"/>
      <c r="F13" s="357">
        <v>0</v>
      </c>
      <c r="G13" s="357">
        <v>0</v>
      </c>
      <c r="H13" s="344">
        <f t="shared" si="0"/>
        <v>81787.14</v>
      </c>
      <c r="I13" s="6"/>
      <c r="J13" s="504" t="s">
        <v>851</v>
      </c>
      <c r="K13" s="504"/>
      <c r="L13" s="504"/>
      <c r="M13" s="504"/>
      <c r="N13" s="504"/>
      <c r="O13" s="504"/>
      <c r="P13" s="504"/>
      <c r="Q13" s="3"/>
      <c r="R13" s="3"/>
      <c r="S13" s="3"/>
      <c r="T13" s="3"/>
      <c r="U13" s="3"/>
      <c r="V13" s="3"/>
    </row>
    <row r="14" spans="1:38" s="2" customFormat="1" ht="15.75" customHeight="1" x14ac:dyDescent="0.3">
      <c r="A14" s="348" t="s">
        <v>528</v>
      </c>
      <c r="B14" s="359"/>
      <c r="C14" s="350" t="s">
        <v>852</v>
      </c>
      <c r="D14" s="8"/>
      <c r="E14" s="8"/>
      <c r="F14" s="350"/>
      <c r="G14" s="344">
        <v>22750</v>
      </c>
      <c r="H14" s="344">
        <f t="shared" si="0"/>
        <v>59037.14</v>
      </c>
      <c r="I14" s="360"/>
      <c r="J14" s="495" t="s">
        <v>853</v>
      </c>
      <c r="K14" s="495"/>
      <c r="L14" s="495"/>
      <c r="M14" s="495"/>
      <c r="N14" s="495"/>
      <c r="O14" s="495"/>
      <c r="P14" s="495"/>
      <c r="Q14" s="4"/>
      <c r="R14" s="4"/>
      <c r="S14" s="4"/>
      <c r="T14" s="4"/>
      <c r="U14" s="4"/>
      <c r="V14" s="4"/>
    </row>
    <row r="15" spans="1:38" s="2" customFormat="1" ht="14.25" x14ac:dyDescent="0.3">
      <c r="A15" s="348" t="s">
        <v>550</v>
      </c>
      <c r="B15" s="359"/>
      <c r="C15" s="350" t="s">
        <v>852</v>
      </c>
      <c r="D15" s="8"/>
      <c r="E15" s="8"/>
      <c r="F15" s="350"/>
      <c r="G15" s="344">
        <v>22750</v>
      </c>
      <c r="H15" s="344">
        <f t="shared" si="0"/>
        <v>36287.14</v>
      </c>
      <c r="I15" s="361"/>
      <c r="J15" s="495" t="s">
        <v>854</v>
      </c>
      <c r="K15" s="495"/>
      <c r="L15" s="495"/>
      <c r="M15" s="495"/>
      <c r="N15" s="495"/>
      <c r="O15" s="495"/>
      <c r="P15" s="495"/>
      <c r="Q15" s="4"/>
      <c r="R15" s="4"/>
      <c r="S15" s="4"/>
      <c r="T15" s="4"/>
      <c r="U15" s="4"/>
      <c r="V15" s="4"/>
    </row>
    <row r="16" spans="1:38" s="2" customFormat="1" ht="14.25" x14ac:dyDescent="0.3">
      <c r="A16" s="348" t="s">
        <v>593</v>
      </c>
      <c r="B16" s="359"/>
      <c r="C16" s="350" t="s">
        <v>852</v>
      </c>
      <c r="D16" s="8"/>
      <c r="E16" s="8"/>
      <c r="F16" s="350"/>
      <c r="G16" s="344">
        <v>22750</v>
      </c>
      <c r="H16" s="344">
        <f t="shared" si="0"/>
        <v>13537.14</v>
      </c>
      <c r="I16" s="361"/>
      <c r="J16" s="495" t="s">
        <v>855</v>
      </c>
      <c r="K16" s="495"/>
      <c r="L16" s="495"/>
      <c r="M16" s="495"/>
      <c r="N16" s="495"/>
      <c r="O16" s="495"/>
      <c r="P16" s="495"/>
      <c r="Q16" s="4"/>
      <c r="R16" s="4"/>
      <c r="S16" s="4"/>
      <c r="T16" s="4"/>
      <c r="U16" s="4"/>
      <c r="V16" s="4"/>
    </row>
    <row r="17" spans="1:22" s="2" customFormat="1" ht="14.25" x14ac:dyDescent="0.3">
      <c r="A17" s="348"/>
      <c r="B17" s="359"/>
      <c r="C17" s="350"/>
      <c r="D17" s="8"/>
      <c r="E17" s="8"/>
      <c r="F17" s="350"/>
      <c r="G17" s="344"/>
      <c r="H17" s="344">
        <f t="shared" si="0"/>
        <v>13537.14</v>
      </c>
      <c r="I17" s="361"/>
      <c r="J17" s="64"/>
      <c r="K17" s="64"/>
      <c r="L17" s="64"/>
      <c r="M17" s="64"/>
      <c r="N17" s="64"/>
      <c r="O17" s="64"/>
      <c r="P17" s="64"/>
      <c r="Q17" s="4"/>
      <c r="R17" s="4"/>
      <c r="S17" s="4"/>
      <c r="T17" s="4"/>
      <c r="U17" s="4"/>
      <c r="V17" s="4"/>
    </row>
    <row r="18" spans="1:22" s="2" customFormat="1" ht="14.25" x14ac:dyDescent="0.3">
      <c r="A18" s="348"/>
      <c r="B18" s="362"/>
      <c r="D18" s="8"/>
      <c r="E18" s="8"/>
      <c r="F18" s="350"/>
      <c r="G18" s="344"/>
      <c r="H18" s="344">
        <f t="shared" si="0"/>
        <v>13537.14</v>
      </c>
      <c r="I18" s="361"/>
      <c r="J18" s="495"/>
      <c r="K18" s="495"/>
      <c r="L18" s="495"/>
      <c r="M18" s="495"/>
      <c r="N18" s="495"/>
      <c r="O18" s="495"/>
      <c r="P18" s="495"/>
      <c r="Q18" s="4"/>
      <c r="R18" s="4"/>
      <c r="S18" s="4"/>
      <c r="T18" s="4"/>
      <c r="U18" s="4"/>
      <c r="V18" s="4"/>
    </row>
    <row r="19" spans="1:22" s="2" customFormat="1" ht="14.25" x14ac:dyDescent="0.3">
      <c r="A19" s="348"/>
      <c r="B19" s="359"/>
      <c r="C19" s="350"/>
      <c r="D19" s="8"/>
      <c r="E19" s="8"/>
      <c r="F19" s="350"/>
      <c r="G19" s="344"/>
      <c r="H19" s="344">
        <f t="shared" si="0"/>
        <v>13537.14</v>
      </c>
      <c r="I19" s="361"/>
      <c r="J19" s="363"/>
      <c r="K19" s="363"/>
      <c r="L19" s="363"/>
      <c r="M19" s="363"/>
      <c r="N19" s="363"/>
      <c r="O19" s="363"/>
      <c r="P19" s="363"/>
      <c r="Q19" s="4"/>
      <c r="R19" s="4"/>
      <c r="S19" s="4"/>
      <c r="T19" s="4"/>
      <c r="U19" s="4"/>
      <c r="V19" s="4"/>
    </row>
    <row r="20" spans="1:22" s="2" customFormat="1" ht="14.25" x14ac:dyDescent="0.3">
      <c r="A20" s="348"/>
      <c r="B20" s="362"/>
      <c r="D20" s="8"/>
      <c r="E20" s="8"/>
      <c r="F20" s="350"/>
      <c r="G20" s="344"/>
      <c r="H20" s="344">
        <f t="shared" si="0"/>
        <v>13537.14</v>
      </c>
      <c r="I20" s="361"/>
      <c r="J20" s="495"/>
      <c r="K20" s="495"/>
      <c r="L20" s="495"/>
      <c r="M20" s="495"/>
      <c r="N20" s="495"/>
      <c r="O20" s="495"/>
      <c r="P20" s="495"/>
      <c r="Q20" s="4"/>
      <c r="R20" s="4"/>
      <c r="S20" s="4"/>
      <c r="T20" s="4"/>
      <c r="U20" s="4"/>
      <c r="V20" s="4"/>
    </row>
    <row r="21" spans="1:22" s="2" customFormat="1" ht="14.25" x14ac:dyDescent="0.3">
      <c r="A21" s="348"/>
      <c r="B21" s="359"/>
      <c r="C21" s="350"/>
      <c r="D21" s="8"/>
      <c r="E21" s="8"/>
      <c r="F21" s="350"/>
      <c r="G21" s="344"/>
      <c r="H21" s="344">
        <f t="shared" si="0"/>
        <v>13537.14</v>
      </c>
      <c r="I21" s="361"/>
      <c r="J21" s="363"/>
      <c r="K21" s="363"/>
      <c r="L21" s="363"/>
      <c r="M21" s="363"/>
      <c r="N21" s="363"/>
      <c r="O21" s="363"/>
      <c r="P21" s="363"/>
      <c r="Q21" s="4"/>
      <c r="R21" s="4"/>
      <c r="S21" s="4"/>
      <c r="T21" s="4"/>
      <c r="U21" s="4"/>
      <c r="V21" s="4"/>
    </row>
    <row r="22" spans="1:22" s="2" customFormat="1" ht="14.25" x14ac:dyDescent="0.3">
      <c r="A22" s="348"/>
      <c r="B22" s="359"/>
      <c r="C22" s="350"/>
      <c r="D22" s="8"/>
      <c r="E22" s="8"/>
      <c r="F22" s="350"/>
      <c r="G22" s="344"/>
      <c r="H22" s="344">
        <f t="shared" si="0"/>
        <v>13537.14</v>
      </c>
      <c r="I22" s="361"/>
      <c r="J22" s="363"/>
      <c r="K22" s="363"/>
      <c r="L22" s="363"/>
      <c r="M22" s="363"/>
      <c r="N22" s="363"/>
      <c r="O22" s="363"/>
      <c r="P22" s="363"/>
      <c r="Q22" s="4"/>
      <c r="R22" s="4"/>
      <c r="S22" s="4"/>
      <c r="T22" s="4"/>
      <c r="U22" s="4"/>
      <c r="V22" s="4"/>
    </row>
    <row r="23" spans="1:22" s="2" customFormat="1" ht="14.25" x14ac:dyDescent="0.3">
      <c r="A23" s="348"/>
      <c r="B23" s="359"/>
      <c r="C23" s="350"/>
      <c r="D23" s="8"/>
      <c r="E23" s="8"/>
      <c r="F23" s="350"/>
      <c r="G23" s="344"/>
      <c r="H23" s="344">
        <f t="shared" si="0"/>
        <v>13537.14</v>
      </c>
      <c r="I23" s="361"/>
      <c r="J23" s="495"/>
      <c r="K23" s="495"/>
      <c r="L23" s="495"/>
      <c r="M23" s="495"/>
      <c r="N23" s="495"/>
      <c r="O23" s="495"/>
      <c r="P23" s="495"/>
      <c r="Q23" s="4"/>
      <c r="R23" s="4"/>
      <c r="S23" s="4"/>
      <c r="T23" s="4"/>
      <c r="U23" s="4"/>
      <c r="V23" s="4"/>
    </row>
    <row r="24" spans="1:22" s="2" customFormat="1" ht="14.25" x14ac:dyDescent="0.3">
      <c r="A24" s="348"/>
      <c r="B24" s="359"/>
      <c r="C24" s="364"/>
      <c r="D24" s="8"/>
      <c r="E24" s="8"/>
      <c r="F24" s="350"/>
      <c r="G24" s="344"/>
      <c r="H24" s="344">
        <f t="shared" si="0"/>
        <v>13537.14</v>
      </c>
      <c r="I24" s="361"/>
      <c r="J24" s="508"/>
      <c r="K24" s="508"/>
      <c r="L24" s="508"/>
      <c r="M24" s="508"/>
      <c r="N24" s="508"/>
      <c r="O24" s="508"/>
      <c r="P24" s="508"/>
      <c r="Q24" s="4"/>
      <c r="R24" s="4"/>
      <c r="S24" s="4"/>
      <c r="T24" s="4"/>
      <c r="U24" s="4"/>
      <c r="V24" s="4"/>
    </row>
    <row r="25" spans="1:22" s="2" customFormat="1" ht="14.25" x14ac:dyDescent="0.3">
      <c r="A25" s="348"/>
      <c r="B25" s="359"/>
      <c r="C25" s="364"/>
      <c r="D25" s="8"/>
      <c r="E25" s="8"/>
      <c r="F25" s="350"/>
      <c r="G25" s="344"/>
      <c r="H25" s="344">
        <f t="shared" si="0"/>
        <v>13537.14</v>
      </c>
      <c r="I25" s="361"/>
      <c r="J25" s="508"/>
      <c r="K25" s="508"/>
      <c r="L25" s="508"/>
      <c r="M25" s="508"/>
      <c r="N25" s="508"/>
      <c r="O25" s="508"/>
      <c r="P25" s="508"/>
      <c r="Q25" s="4"/>
      <c r="R25" s="4"/>
      <c r="S25" s="4"/>
      <c r="T25" s="4"/>
      <c r="U25" s="4"/>
      <c r="V25" s="4"/>
    </row>
    <row r="26" spans="1:22" s="2" customFormat="1" ht="14.25" x14ac:dyDescent="0.3">
      <c r="A26" s="348"/>
      <c r="B26" s="359"/>
      <c r="C26" s="364"/>
      <c r="D26" s="8"/>
      <c r="E26" s="8"/>
      <c r="F26" s="350"/>
      <c r="G26" s="344"/>
      <c r="H26" s="344">
        <f t="shared" si="0"/>
        <v>13537.14</v>
      </c>
      <c r="I26" s="361"/>
      <c r="J26" s="508"/>
      <c r="K26" s="508"/>
      <c r="L26" s="508"/>
      <c r="M26" s="508"/>
      <c r="N26" s="508"/>
      <c r="O26" s="508"/>
      <c r="P26" s="508"/>
      <c r="Q26" s="4"/>
      <c r="R26" s="4"/>
      <c r="S26" s="4"/>
      <c r="T26" s="4"/>
      <c r="U26" s="4"/>
      <c r="V26" s="4"/>
    </row>
    <row r="27" spans="1:22" s="2" customFormat="1" ht="14.25" x14ac:dyDescent="0.3">
      <c r="A27" s="509" t="s">
        <v>856</v>
      </c>
      <c r="B27" s="509"/>
      <c r="C27" s="510"/>
      <c r="D27" s="510"/>
      <c r="E27" s="510"/>
      <c r="F27" s="510"/>
      <c r="G27" s="510"/>
      <c r="H27" s="344">
        <f t="shared" si="0"/>
        <v>13537.14</v>
      </c>
      <c r="I27" s="355"/>
      <c r="J27" s="365"/>
      <c r="K27" s="365"/>
      <c r="L27" s="365"/>
      <c r="M27" s="365"/>
      <c r="N27" s="365"/>
      <c r="O27" s="365"/>
      <c r="P27" s="365"/>
      <c r="Q27" s="4"/>
      <c r="R27" s="4"/>
      <c r="S27" s="4"/>
      <c r="T27" s="4"/>
      <c r="U27" s="4"/>
      <c r="V27" s="4"/>
    </row>
    <row r="28" spans="1:22" s="2" customFormat="1" thickBot="1" x14ac:dyDescent="0.35">
      <c r="A28" s="505" t="s">
        <v>857</v>
      </c>
      <c r="B28" s="506"/>
      <c r="C28" s="507"/>
      <c r="D28" s="507"/>
      <c r="E28" s="507"/>
      <c r="F28" s="507"/>
      <c r="G28" s="507"/>
      <c r="H28" s="366">
        <f>+H26-G28</f>
        <v>13537.14</v>
      </c>
      <c r="I28" s="367"/>
      <c r="J28" s="4"/>
      <c r="K28" s="368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</row>
    <row r="29" spans="1:22" s="64" customFormat="1" ht="15" thickTop="1" x14ac:dyDescent="0.3">
      <c r="A29" s="82"/>
      <c r="B29" s="82"/>
      <c r="C29" s="4"/>
      <c r="D29" s="369"/>
      <c r="E29" s="369"/>
      <c r="F29" s="4"/>
      <c r="G29" s="4"/>
      <c r="H29" s="4"/>
      <c r="I29" s="4"/>
      <c r="K29" s="370"/>
      <c r="L29" s="370"/>
    </row>
    <row r="30" spans="1:22" s="64" customFormat="1" ht="14.25" x14ac:dyDescent="0.3">
      <c r="A30" s="371"/>
      <c r="B30" s="371"/>
      <c r="C30" s="372"/>
      <c r="D30" s="373"/>
      <c r="E30" s="369"/>
      <c r="F30" s="370"/>
      <c r="G30" s="370"/>
    </row>
    <row r="31" spans="1:22" s="328" customFormat="1" x14ac:dyDescent="0.3">
      <c r="A31" s="374"/>
      <c r="B31" s="374"/>
      <c r="D31" s="374"/>
      <c r="E31" s="374"/>
    </row>
    <row r="32" spans="1:22" s="328" customFormat="1" x14ac:dyDescent="0.3">
      <c r="A32" s="374"/>
      <c r="B32" s="374"/>
      <c r="D32" s="374"/>
      <c r="E32" s="374"/>
    </row>
    <row r="33" spans="1:5" s="328" customFormat="1" x14ac:dyDescent="0.3">
      <c r="A33" s="374"/>
      <c r="B33" s="374"/>
      <c r="D33" s="374"/>
      <c r="E33" s="374"/>
    </row>
    <row r="34" spans="1:5" s="328" customFormat="1" x14ac:dyDescent="0.3">
      <c r="A34" s="374"/>
      <c r="B34" s="374"/>
      <c r="D34" s="374"/>
      <c r="E34" s="374"/>
    </row>
    <row r="35" spans="1:5" s="328" customFormat="1" x14ac:dyDescent="0.3">
      <c r="A35" s="374"/>
      <c r="B35" s="374"/>
      <c r="D35" s="374"/>
      <c r="E35" s="374"/>
    </row>
    <row r="36" spans="1:5" s="328" customFormat="1" x14ac:dyDescent="0.3">
      <c r="A36" s="374"/>
      <c r="B36" s="374"/>
      <c r="D36" s="374"/>
      <c r="E36" s="374"/>
    </row>
    <row r="37" spans="1:5" s="328" customFormat="1" x14ac:dyDescent="0.3">
      <c r="A37" s="374"/>
      <c r="B37" s="374"/>
      <c r="D37" s="374"/>
      <c r="E37" s="374"/>
    </row>
    <row r="38" spans="1:5" s="328" customFormat="1" x14ac:dyDescent="0.3">
      <c r="A38" s="374"/>
      <c r="B38" s="374"/>
      <c r="D38" s="374"/>
      <c r="E38" s="374"/>
    </row>
    <row r="39" spans="1:5" s="328" customFormat="1" x14ac:dyDescent="0.3">
      <c r="A39" s="374"/>
      <c r="B39" s="374"/>
      <c r="D39" s="374"/>
      <c r="E39" s="374"/>
    </row>
    <row r="40" spans="1:5" s="328" customFormat="1" x14ac:dyDescent="0.3">
      <c r="A40" s="374"/>
      <c r="B40" s="374"/>
      <c r="D40" s="374"/>
      <c r="E40" s="374"/>
    </row>
    <row r="41" spans="1:5" s="328" customFormat="1" x14ac:dyDescent="0.3">
      <c r="A41" s="374"/>
      <c r="B41" s="374"/>
      <c r="D41" s="374"/>
      <c r="E41" s="374"/>
    </row>
    <row r="42" spans="1:5" s="328" customFormat="1" x14ac:dyDescent="0.3">
      <c r="A42" s="374"/>
      <c r="B42" s="374"/>
      <c r="D42" s="374"/>
      <c r="E42" s="374"/>
    </row>
    <row r="43" spans="1:5" s="328" customFormat="1" x14ac:dyDescent="0.3">
      <c r="A43" s="374"/>
      <c r="B43" s="374"/>
      <c r="D43" s="374"/>
      <c r="E43" s="374"/>
    </row>
    <row r="44" spans="1:5" s="328" customFormat="1" x14ac:dyDescent="0.3">
      <c r="A44" s="374"/>
      <c r="B44" s="374"/>
      <c r="D44" s="374"/>
      <c r="E44" s="374"/>
    </row>
    <row r="45" spans="1:5" s="328" customFormat="1" x14ac:dyDescent="0.3">
      <c r="A45" s="374"/>
      <c r="B45" s="374"/>
      <c r="D45" s="374"/>
      <c r="E45" s="374"/>
    </row>
    <row r="46" spans="1:5" s="328" customFormat="1" x14ac:dyDescent="0.3">
      <c r="A46" s="374"/>
      <c r="B46" s="374"/>
      <c r="D46" s="374"/>
      <c r="E46" s="374"/>
    </row>
    <row r="47" spans="1:5" s="328" customFormat="1" x14ac:dyDescent="0.3">
      <c r="A47" s="374"/>
      <c r="B47" s="374"/>
      <c r="D47" s="374"/>
      <c r="E47" s="374"/>
    </row>
    <row r="48" spans="1:5" s="328" customFormat="1" x14ac:dyDescent="0.3">
      <c r="A48" s="374"/>
      <c r="B48" s="374"/>
      <c r="D48" s="374"/>
      <c r="E48" s="374"/>
    </row>
    <row r="49" spans="1:5" s="328" customFormat="1" x14ac:dyDescent="0.3">
      <c r="A49" s="374"/>
      <c r="B49" s="374"/>
      <c r="D49" s="374"/>
      <c r="E49" s="374"/>
    </row>
    <row r="50" spans="1:5" s="328" customFormat="1" x14ac:dyDescent="0.3">
      <c r="A50" s="374"/>
      <c r="B50" s="374"/>
      <c r="D50" s="374"/>
      <c r="E50" s="374"/>
    </row>
    <row r="51" spans="1:5" s="328" customFormat="1" x14ac:dyDescent="0.3">
      <c r="A51" s="374"/>
      <c r="B51" s="374"/>
      <c r="D51" s="374"/>
      <c r="E51" s="374"/>
    </row>
    <row r="70" spans="1:10" s="2" customFormat="1" ht="14.25" x14ac:dyDescent="0.3">
      <c r="A70" s="5"/>
      <c r="B70" s="5"/>
      <c r="D70" s="5"/>
      <c r="E70" s="5"/>
      <c r="J70" s="375"/>
    </row>
    <row r="71" spans="1:10" s="2" customFormat="1" ht="14.25" x14ac:dyDescent="0.3">
      <c r="A71" s="5"/>
      <c r="B71" s="5"/>
      <c r="D71" s="5"/>
      <c r="E71" s="5"/>
    </row>
    <row r="72" spans="1:10" s="1" customFormat="1" ht="14.25" x14ac:dyDescent="0.3">
      <c r="A72" s="376"/>
      <c r="B72" s="376"/>
      <c r="D72" s="376"/>
      <c r="E72" s="376"/>
    </row>
    <row r="73" spans="1:10" s="1" customFormat="1" ht="14.25" x14ac:dyDescent="0.3">
      <c r="A73" s="376"/>
      <c r="B73" s="376"/>
      <c r="D73" s="376"/>
      <c r="E73" s="376"/>
    </row>
    <row r="74" spans="1:10" s="1" customFormat="1" ht="14.25" x14ac:dyDescent="0.3">
      <c r="A74" s="376"/>
      <c r="B74" s="376"/>
      <c r="D74" s="376"/>
      <c r="E74" s="376"/>
    </row>
    <row r="75" spans="1:10" s="1" customFormat="1" ht="14.25" x14ac:dyDescent="0.3">
      <c r="A75" s="376"/>
      <c r="B75" s="376"/>
      <c r="D75" s="376"/>
      <c r="E75" s="376"/>
    </row>
  </sheetData>
  <sheetProtection algorithmName="SHA-512" hashValue="W1vIPqC4p4J8gxb58cCX1mlr2Bd0vRmokPZA9ce5DOEFeJcWezwi8G90mYxvHhYvY4RxX+Xtka1mucDN8B5MuA==" saltValue="+G6TwF8/gEXw4fymw1wCtQ==" spinCount="100000" sheet="1" objects="1" scenarios="1"/>
  <mergeCells count="19">
    <mergeCell ref="A28:G28"/>
    <mergeCell ref="J20:P20"/>
    <mergeCell ref="J23:P23"/>
    <mergeCell ref="J24:P24"/>
    <mergeCell ref="J25:P25"/>
    <mergeCell ref="J26:P26"/>
    <mergeCell ref="A27:G27"/>
    <mergeCell ref="J18:P18"/>
    <mergeCell ref="D1:M1"/>
    <mergeCell ref="AI1:AL1"/>
    <mergeCell ref="A3:V3"/>
    <mergeCell ref="A4:H4"/>
    <mergeCell ref="J4:V4"/>
    <mergeCell ref="A12:E12"/>
    <mergeCell ref="A13:E13"/>
    <mergeCell ref="J13:P13"/>
    <mergeCell ref="J14:P14"/>
    <mergeCell ref="J15:P15"/>
    <mergeCell ref="J16:P16"/>
  </mergeCells>
  <pageMargins left="0.7" right="0.7" top="0.75" bottom="0.75" header="0.3" footer="0.3"/>
  <pageSetup paperSize="9" orientation="portrait" r:id="rId1"/>
  <ignoredErrors>
    <ignoredError sqref="B8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4138F0"/>
  </sheetPr>
  <dimension ref="A1:AL75"/>
  <sheetViews>
    <sheetView zoomScale="80" zoomScaleNormal="80" workbookViewId="0">
      <selection activeCell="E29" sqref="E29"/>
    </sheetView>
  </sheetViews>
  <sheetFormatPr baseColWidth="10" defaultColWidth="11.42578125" defaultRowHeight="16.5" x14ac:dyDescent="0.3"/>
  <cols>
    <col min="1" max="1" width="11.42578125" style="377" bestFit="1" customWidth="1"/>
    <col min="2" max="2" width="22.140625" style="338" customWidth="1"/>
    <col min="3" max="3" width="11.85546875" style="338" customWidth="1"/>
    <col min="4" max="4" width="11.140625" style="338" customWidth="1"/>
    <col min="5" max="5" width="11.7109375" style="338" bestFit="1" customWidth="1"/>
    <col min="6" max="6" width="0.42578125" style="338" customWidth="1"/>
    <col min="7" max="7" width="97.5703125" style="338" bestFit="1" customWidth="1"/>
    <col min="8" max="10" width="10" style="330" customWidth="1"/>
    <col min="11" max="11" width="14.7109375" style="330" customWidth="1"/>
    <col min="12" max="30" width="11.42578125" style="328"/>
    <col min="31" max="16384" width="11.42578125" style="338"/>
  </cols>
  <sheetData>
    <row r="1" spans="1:38" s="90" customFormat="1" ht="23.25" customHeight="1" x14ac:dyDescent="0.35">
      <c r="A1" s="87"/>
      <c r="B1" s="87"/>
      <c r="C1" s="322" t="s">
        <v>100</v>
      </c>
      <c r="D1" s="322"/>
      <c r="E1" s="322"/>
      <c r="F1" s="322"/>
      <c r="G1" s="322"/>
      <c r="H1" s="322"/>
      <c r="I1" s="322"/>
      <c r="J1" s="322"/>
      <c r="K1" s="322"/>
      <c r="L1" s="322"/>
      <c r="N1" s="322"/>
      <c r="O1" s="322"/>
      <c r="P1" s="322"/>
      <c r="Q1" s="322"/>
      <c r="R1" s="322"/>
      <c r="S1" s="322"/>
      <c r="T1" s="91"/>
      <c r="U1" s="88"/>
      <c r="V1" s="88"/>
      <c r="W1" s="88"/>
      <c r="X1" s="92"/>
      <c r="Y1" s="88"/>
      <c r="Z1" s="88"/>
      <c r="AA1" s="88"/>
      <c r="AB1" s="88"/>
      <c r="AC1" s="322"/>
      <c r="AD1" s="322"/>
      <c r="AE1" s="322"/>
      <c r="AF1" s="88"/>
      <c r="AG1" s="88"/>
      <c r="AH1" s="88"/>
      <c r="AI1" s="487"/>
      <c r="AJ1" s="487"/>
      <c r="AK1" s="487"/>
      <c r="AL1" s="487"/>
    </row>
    <row r="2" spans="1:38" s="62" customFormat="1" ht="17.25" x14ac:dyDescent="0.3">
      <c r="C2" s="62" t="s">
        <v>101</v>
      </c>
      <c r="K2" s="63"/>
      <c r="Q2" s="63"/>
      <c r="S2" s="63"/>
      <c r="T2" s="63"/>
    </row>
    <row r="3" spans="1:38" s="328" customFormat="1" ht="18" x14ac:dyDescent="0.3">
      <c r="A3" s="511" t="s">
        <v>882</v>
      </c>
      <c r="B3" s="511"/>
      <c r="C3" s="511"/>
      <c r="D3" s="511"/>
      <c r="E3" s="511"/>
      <c r="F3" s="511"/>
      <c r="G3" s="511"/>
      <c r="H3" s="442"/>
      <c r="I3" s="442"/>
      <c r="J3" s="442"/>
      <c r="K3" s="442"/>
    </row>
    <row r="4" spans="1:38" s="328" customFormat="1" ht="18" x14ac:dyDescent="0.3">
      <c r="A4" s="443"/>
      <c r="B4" s="443"/>
      <c r="C4" s="443"/>
      <c r="D4" s="443"/>
      <c r="E4" s="443"/>
      <c r="F4" s="443"/>
      <c r="G4" s="443"/>
      <c r="H4" s="442"/>
      <c r="I4" s="442"/>
      <c r="J4" s="442"/>
      <c r="K4" s="442"/>
    </row>
    <row r="5" spans="1:38" s="328" customFormat="1" ht="17.25" thickBot="1" x14ac:dyDescent="0.35">
      <c r="A5" s="512" t="s">
        <v>883</v>
      </c>
      <c r="B5" s="512"/>
      <c r="C5" s="330"/>
      <c r="E5" s="331">
        <v>11722</v>
      </c>
      <c r="F5" s="67"/>
      <c r="G5" s="330"/>
      <c r="H5" s="332"/>
      <c r="I5" s="332"/>
      <c r="J5" s="332"/>
      <c r="K5" s="332"/>
    </row>
    <row r="6" spans="1:38" s="448" customFormat="1" ht="38.25" customHeight="1" thickBot="1" x14ac:dyDescent="0.25">
      <c r="A6" s="413" t="s">
        <v>1</v>
      </c>
      <c r="B6" s="413" t="s">
        <v>884</v>
      </c>
      <c r="C6" s="413" t="s">
        <v>834</v>
      </c>
      <c r="D6" s="413" t="s">
        <v>835</v>
      </c>
      <c r="E6" s="444" t="s">
        <v>836</v>
      </c>
      <c r="F6" s="445"/>
      <c r="G6" s="446" t="s">
        <v>885</v>
      </c>
      <c r="H6" s="67"/>
      <c r="I6" s="67"/>
      <c r="J6" s="67"/>
      <c r="K6" s="67"/>
      <c r="L6" s="447"/>
      <c r="M6" s="447"/>
      <c r="N6" s="447"/>
      <c r="O6" s="447"/>
      <c r="P6" s="447"/>
      <c r="Q6" s="447"/>
      <c r="R6" s="447"/>
      <c r="S6" s="447"/>
      <c r="T6" s="447"/>
      <c r="U6" s="447"/>
      <c r="V6" s="447"/>
      <c r="W6" s="447"/>
      <c r="X6" s="447"/>
      <c r="Y6" s="447"/>
      <c r="Z6" s="447"/>
      <c r="AA6" s="447"/>
      <c r="AB6" s="447"/>
      <c r="AC6" s="447"/>
      <c r="AD6" s="447"/>
    </row>
    <row r="7" spans="1:38" s="2" customFormat="1" ht="15" customHeight="1" x14ac:dyDescent="0.3">
      <c r="A7" s="339" t="s">
        <v>610</v>
      </c>
      <c r="B7" s="341" t="s">
        <v>886</v>
      </c>
      <c r="C7" s="343">
        <v>63278</v>
      </c>
      <c r="D7" s="344">
        <v>0</v>
      </c>
      <c r="E7" s="343">
        <f>+E5+C7-D7</f>
        <v>75000</v>
      </c>
      <c r="F7" s="345"/>
      <c r="G7" s="449" t="s">
        <v>887</v>
      </c>
      <c r="H7" s="4"/>
      <c r="I7" s="4"/>
      <c r="J7" s="4"/>
      <c r="K7" s="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8" s="2" customFormat="1" ht="14.25" x14ac:dyDescent="0.3">
      <c r="A8" s="348"/>
      <c r="B8" s="350"/>
      <c r="C8" s="344">
        <v>0</v>
      </c>
      <c r="D8" s="344">
        <v>0</v>
      </c>
      <c r="E8" s="344">
        <f t="shared" ref="E8:E22" si="0">+E7+C8-D8</f>
        <v>75000</v>
      </c>
      <c r="F8" s="351"/>
      <c r="G8" s="450"/>
      <c r="H8" s="4"/>
      <c r="I8" s="4"/>
      <c r="J8" s="4"/>
      <c r="K8" s="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</row>
    <row r="9" spans="1:38" s="2" customFormat="1" ht="14.25" x14ac:dyDescent="0.3">
      <c r="A9" s="348"/>
      <c r="B9" s="350"/>
      <c r="C9" s="344">
        <v>0</v>
      </c>
      <c r="D9" s="344">
        <v>0</v>
      </c>
      <c r="E9" s="344">
        <f t="shared" si="0"/>
        <v>75000</v>
      </c>
      <c r="F9" s="351"/>
      <c r="G9" s="451"/>
      <c r="H9" s="4"/>
      <c r="I9" s="4"/>
      <c r="J9" s="4"/>
      <c r="K9" s="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</row>
    <row r="10" spans="1:38" s="356" customFormat="1" ht="15.75" customHeight="1" x14ac:dyDescent="0.3">
      <c r="A10" s="452"/>
      <c r="B10" s="453"/>
      <c r="C10" s="344">
        <v>0</v>
      </c>
      <c r="D10" s="344">
        <v>0</v>
      </c>
      <c r="E10" s="344">
        <f t="shared" si="0"/>
        <v>75000</v>
      </c>
      <c r="F10" s="354"/>
      <c r="G10" s="454"/>
      <c r="H10" s="330"/>
      <c r="I10" s="330"/>
      <c r="J10" s="330"/>
      <c r="K10" s="330"/>
      <c r="L10" s="455"/>
      <c r="M10" s="455"/>
      <c r="N10" s="455"/>
      <c r="O10" s="455"/>
      <c r="P10" s="455"/>
      <c r="Q10" s="455"/>
      <c r="R10" s="455"/>
      <c r="S10" s="455"/>
      <c r="T10" s="455"/>
      <c r="U10" s="455"/>
      <c r="V10" s="455"/>
      <c r="W10" s="455"/>
      <c r="X10" s="455"/>
      <c r="Y10" s="455"/>
      <c r="Z10" s="455"/>
      <c r="AA10" s="455"/>
      <c r="AB10" s="455"/>
      <c r="AC10" s="455"/>
      <c r="AD10" s="455"/>
    </row>
    <row r="11" spans="1:38" s="358" customFormat="1" x14ac:dyDescent="0.3">
      <c r="A11" s="456"/>
      <c r="B11" s="457"/>
      <c r="C11" s="344">
        <v>0</v>
      </c>
      <c r="D11" s="344">
        <v>0</v>
      </c>
      <c r="E11" s="458">
        <f t="shared" si="0"/>
        <v>75000</v>
      </c>
      <c r="F11" s="459"/>
      <c r="G11" s="460"/>
      <c r="H11" s="330"/>
      <c r="I11" s="330"/>
      <c r="J11" s="330"/>
      <c r="K11" s="330"/>
      <c r="L11" s="368"/>
      <c r="M11" s="368"/>
      <c r="N11" s="368"/>
      <c r="O11" s="368"/>
      <c r="P11" s="368"/>
      <c r="Q11" s="368"/>
      <c r="R11" s="368"/>
      <c r="S11" s="368"/>
      <c r="T11" s="368"/>
      <c r="U11" s="368"/>
      <c r="V11" s="368"/>
      <c r="W11" s="368"/>
      <c r="X11" s="368"/>
      <c r="Y11" s="368"/>
      <c r="Z11" s="368"/>
      <c r="AA11" s="368"/>
      <c r="AB11" s="368"/>
      <c r="AC11" s="368"/>
      <c r="AD11" s="368"/>
    </row>
    <row r="12" spans="1:38" s="2" customFormat="1" ht="15.75" customHeight="1" x14ac:dyDescent="0.3">
      <c r="A12" s="461" t="s">
        <v>611</v>
      </c>
      <c r="B12" s="350" t="s">
        <v>888</v>
      </c>
      <c r="C12" s="462"/>
      <c r="D12" s="463">
        <v>4000</v>
      </c>
      <c r="E12" s="463">
        <f t="shared" si="0"/>
        <v>71000</v>
      </c>
      <c r="F12" s="360"/>
      <c r="G12" s="2" t="s">
        <v>889</v>
      </c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</row>
    <row r="13" spans="1:38" s="2" customFormat="1" ht="14.25" x14ac:dyDescent="0.3">
      <c r="A13" s="348" t="s">
        <v>612</v>
      </c>
      <c r="B13" s="2" t="s">
        <v>852</v>
      </c>
      <c r="C13" s="350"/>
      <c r="D13" s="344">
        <v>22750</v>
      </c>
      <c r="E13" s="344">
        <f t="shared" si="0"/>
        <v>48250</v>
      </c>
      <c r="F13" s="361"/>
      <c r="G13" s="495" t="s">
        <v>890</v>
      </c>
      <c r="H13" s="495"/>
      <c r="I13" s="495"/>
      <c r="J13" s="495"/>
      <c r="K13" s="495"/>
      <c r="L13" s="495"/>
      <c r="M13" s="495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</row>
    <row r="14" spans="1:38" s="2" customFormat="1" x14ac:dyDescent="0.3">
      <c r="A14" s="348" t="s">
        <v>502</v>
      </c>
      <c r="B14" s="350" t="s">
        <v>891</v>
      </c>
      <c r="C14" s="350"/>
      <c r="D14" s="344">
        <v>1937.6</v>
      </c>
      <c r="E14" s="344">
        <f t="shared" si="0"/>
        <v>46312.4</v>
      </c>
      <c r="F14" s="361"/>
      <c r="G14" s="2" t="s">
        <v>892</v>
      </c>
      <c r="H14" s="330"/>
      <c r="I14" s="330"/>
      <c r="J14" s="330"/>
      <c r="K14" s="330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</row>
    <row r="15" spans="1:38" s="2" customFormat="1" ht="14.25" x14ac:dyDescent="0.3">
      <c r="A15" s="348" t="s">
        <v>893</v>
      </c>
      <c r="B15" s="350" t="s">
        <v>891</v>
      </c>
      <c r="C15" s="350"/>
      <c r="D15" s="344">
        <v>1937.6</v>
      </c>
      <c r="E15" s="344">
        <f t="shared" si="0"/>
        <v>44374.8</v>
      </c>
      <c r="F15" s="361"/>
      <c r="G15" s="495" t="s">
        <v>894</v>
      </c>
      <c r="H15" s="495"/>
      <c r="I15" s="495"/>
      <c r="J15" s="495"/>
      <c r="K15" s="495"/>
      <c r="L15" s="495"/>
      <c r="M15" s="495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</row>
    <row r="16" spans="1:38" s="2" customFormat="1" x14ac:dyDescent="0.3">
      <c r="A16" s="348" t="s">
        <v>893</v>
      </c>
      <c r="B16" s="350" t="s">
        <v>895</v>
      </c>
      <c r="C16" s="350"/>
      <c r="D16" s="344">
        <v>1470</v>
      </c>
      <c r="E16" s="344">
        <f t="shared" si="0"/>
        <v>42904.800000000003</v>
      </c>
      <c r="F16" s="361"/>
      <c r="G16" s="464" t="s">
        <v>896</v>
      </c>
      <c r="H16" s="330"/>
      <c r="I16" s="330"/>
      <c r="J16" s="330"/>
      <c r="K16" s="330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</row>
    <row r="17" spans="1:30" s="2" customFormat="1" x14ac:dyDescent="0.3">
      <c r="A17" s="348" t="s">
        <v>893</v>
      </c>
      <c r="B17" s="350" t="s">
        <v>897</v>
      </c>
      <c r="C17" s="465"/>
      <c r="D17" s="344">
        <v>20000</v>
      </c>
      <c r="E17" s="344">
        <f t="shared" si="0"/>
        <v>22904.800000000003</v>
      </c>
      <c r="F17" s="361"/>
      <c r="G17" s="466" t="s">
        <v>898</v>
      </c>
      <c r="H17" s="330"/>
      <c r="I17" s="330"/>
      <c r="J17" s="330"/>
      <c r="K17" s="330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</row>
    <row r="18" spans="1:30" s="475" customFormat="1" x14ac:dyDescent="0.3">
      <c r="A18" s="467" t="s">
        <v>899</v>
      </c>
      <c r="B18" s="468" t="s">
        <v>110</v>
      </c>
      <c r="C18" s="469"/>
      <c r="D18" s="470">
        <v>0</v>
      </c>
      <c r="E18" s="470">
        <f t="shared" si="0"/>
        <v>22904.800000000003</v>
      </c>
      <c r="F18" s="471"/>
      <c r="G18" s="472" t="s">
        <v>900</v>
      </c>
      <c r="H18" s="473"/>
      <c r="I18" s="473"/>
      <c r="J18" s="473"/>
      <c r="K18" s="473"/>
      <c r="L18" s="474"/>
      <c r="M18" s="474"/>
      <c r="N18" s="474"/>
      <c r="O18" s="474"/>
      <c r="P18" s="474"/>
      <c r="Q18" s="474"/>
      <c r="R18" s="474"/>
      <c r="S18" s="474"/>
      <c r="T18" s="474"/>
      <c r="U18" s="474"/>
      <c r="V18" s="474"/>
      <c r="W18" s="474"/>
      <c r="X18" s="474"/>
      <c r="Y18" s="474"/>
      <c r="Z18" s="474"/>
      <c r="AA18" s="474"/>
      <c r="AB18" s="474"/>
      <c r="AC18" s="474"/>
      <c r="AD18" s="474"/>
    </row>
    <row r="19" spans="1:30" s="2" customFormat="1" x14ac:dyDescent="0.3">
      <c r="A19" s="348"/>
      <c r="B19" s="350"/>
      <c r="C19" s="465"/>
      <c r="D19" s="350">
        <v>0</v>
      </c>
      <c r="E19" s="344">
        <f>+E18+C19-D19</f>
        <v>22904.800000000003</v>
      </c>
      <c r="F19" s="361"/>
      <c r="G19" s="466"/>
      <c r="H19" s="330"/>
      <c r="I19" s="330"/>
      <c r="J19" s="330"/>
      <c r="K19" s="330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</row>
    <row r="20" spans="1:30" s="2" customFormat="1" x14ac:dyDescent="0.3">
      <c r="A20" s="348"/>
      <c r="B20" s="350"/>
      <c r="C20" s="465"/>
      <c r="D20" s="350">
        <v>0</v>
      </c>
      <c r="E20" s="344">
        <f>+E19+C20-D20</f>
        <v>22904.800000000003</v>
      </c>
      <c r="F20" s="361"/>
      <c r="G20" s="476"/>
      <c r="H20" s="330"/>
      <c r="I20" s="330"/>
      <c r="J20" s="330"/>
      <c r="K20" s="330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</row>
    <row r="21" spans="1:30" s="2" customFormat="1" x14ac:dyDescent="0.3">
      <c r="A21" s="348"/>
      <c r="B21" s="350"/>
      <c r="C21" s="465"/>
      <c r="D21" s="477"/>
      <c r="E21" s="344">
        <f t="shared" si="0"/>
        <v>22904.800000000003</v>
      </c>
      <c r="F21" s="361"/>
      <c r="G21" s="478"/>
      <c r="H21" s="330"/>
      <c r="I21" s="330"/>
      <c r="J21" s="330"/>
      <c r="K21" s="330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</row>
    <row r="22" spans="1:30" s="2" customFormat="1" ht="17.25" thickBot="1" x14ac:dyDescent="0.35">
      <c r="A22" s="513" t="s">
        <v>901</v>
      </c>
      <c r="B22" s="513"/>
      <c r="C22" s="479"/>
      <c r="D22" s="344"/>
      <c r="E22" s="480">
        <f t="shared" si="0"/>
        <v>22904.800000000003</v>
      </c>
      <c r="F22" s="361"/>
      <c r="G22" s="481"/>
      <c r="H22" s="330"/>
      <c r="I22" s="330"/>
      <c r="J22" s="330"/>
      <c r="K22" s="330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</row>
    <row r="23" spans="1:30" s="2" customFormat="1" x14ac:dyDescent="0.3">
      <c r="A23" s="339" t="s">
        <v>65</v>
      </c>
      <c r="B23" s="341" t="s">
        <v>886</v>
      </c>
      <c r="C23" s="482"/>
      <c r="D23" s="344">
        <v>0</v>
      </c>
      <c r="E23" s="344"/>
      <c r="F23" s="361"/>
      <c r="G23" s="483"/>
      <c r="H23" s="330"/>
      <c r="I23" s="330"/>
      <c r="J23" s="330"/>
      <c r="K23" s="330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</row>
    <row r="24" spans="1:30" s="2" customFormat="1" x14ac:dyDescent="0.3">
      <c r="A24" s="348"/>
      <c r="B24" s="364"/>
      <c r="C24" s="350"/>
      <c r="D24" s="344"/>
      <c r="E24" s="344"/>
      <c r="F24" s="361"/>
      <c r="G24" s="483"/>
      <c r="H24" s="330"/>
      <c r="I24" s="330"/>
      <c r="J24" s="330"/>
      <c r="K24" s="330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</row>
    <row r="25" spans="1:30" s="2" customFormat="1" x14ac:dyDescent="0.3">
      <c r="A25" s="348"/>
      <c r="B25" s="364"/>
      <c r="C25" s="350"/>
      <c r="D25" s="344"/>
      <c r="E25" s="344"/>
      <c r="F25" s="361"/>
      <c r="G25" s="483"/>
      <c r="H25" s="330"/>
      <c r="I25" s="330"/>
      <c r="J25" s="330"/>
      <c r="K25" s="330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</row>
    <row r="26" spans="1:30" s="2" customFormat="1" x14ac:dyDescent="0.3">
      <c r="A26" s="348"/>
      <c r="B26" s="364"/>
      <c r="C26" s="350"/>
      <c r="D26" s="344"/>
      <c r="E26" s="344"/>
      <c r="F26" s="361"/>
      <c r="G26" s="484"/>
      <c r="H26" s="330"/>
      <c r="I26" s="330"/>
      <c r="J26" s="330"/>
      <c r="K26" s="330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</row>
    <row r="27" spans="1:30" s="2" customFormat="1" ht="18" x14ac:dyDescent="0.3">
      <c r="A27" s="348"/>
      <c r="B27" s="364"/>
      <c r="C27" s="350"/>
      <c r="D27" s="344"/>
      <c r="E27" s="344"/>
      <c r="F27" s="361"/>
      <c r="G27" s="485"/>
      <c r="H27" s="330"/>
      <c r="I27" s="330"/>
      <c r="J27" s="330"/>
      <c r="K27" s="330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0" s="2" customFormat="1" ht="17.25" thickBot="1" x14ac:dyDescent="0.35">
      <c r="A28" s="505" t="s">
        <v>857</v>
      </c>
      <c r="B28" s="507"/>
      <c r="C28" s="507"/>
      <c r="D28" s="507"/>
      <c r="E28" s="366">
        <v>22904.799999999999</v>
      </c>
      <c r="F28" s="367"/>
      <c r="G28" s="375"/>
      <c r="H28" s="330"/>
      <c r="I28" s="330"/>
      <c r="J28" s="330"/>
      <c r="K28" s="330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</row>
    <row r="29" spans="1:30" s="64" customFormat="1" ht="17.25" thickTop="1" x14ac:dyDescent="0.3">
      <c r="A29" s="82"/>
      <c r="B29" s="4"/>
      <c r="C29" s="4"/>
      <c r="D29" s="4"/>
      <c r="E29" s="4"/>
      <c r="F29" s="4"/>
      <c r="H29" s="330"/>
      <c r="I29" s="330"/>
      <c r="J29" s="330"/>
      <c r="K29" s="330"/>
    </row>
    <row r="30" spans="1:30" s="64" customFormat="1" x14ac:dyDescent="0.3">
      <c r="A30" s="371"/>
      <c r="B30" s="372"/>
      <c r="C30" s="370"/>
      <c r="D30" s="370"/>
      <c r="H30" s="330"/>
      <c r="I30" s="330"/>
      <c r="J30" s="330"/>
      <c r="K30" s="330"/>
    </row>
    <row r="31" spans="1:30" s="328" customFormat="1" x14ac:dyDescent="0.3">
      <c r="A31" s="374"/>
      <c r="H31" s="330"/>
      <c r="I31" s="330"/>
      <c r="J31" s="330"/>
      <c r="K31" s="330"/>
    </row>
    <row r="32" spans="1:30" s="328" customFormat="1" x14ac:dyDescent="0.3">
      <c r="A32" s="374"/>
      <c r="H32" s="330"/>
      <c r="I32" s="330"/>
      <c r="J32" s="330"/>
      <c r="K32" s="330"/>
    </row>
    <row r="33" spans="1:11" s="328" customFormat="1" x14ac:dyDescent="0.3">
      <c r="A33" s="374"/>
      <c r="H33" s="330"/>
      <c r="I33" s="330"/>
      <c r="J33" s="330"/>
      <c r="K33" s="330"/>
    </row>
    <row r="34" spans="1:11" s="328" customFormat="1" x14ac:dyDescent="0.3">
      <c r="A34" s="374"/>
      <c r="H34" s="330"/>
      <c r="I34" s="330"/>
      <c r="J34" s="330"/>
      <c r="K34" s="330"/>
    </row>
    <row r="35" spans="1:11" s="328" customFormat="1" x14ac:dyDescent="0.3">
      <c r="A35" s="374"/>
      <c r="H35" s="330"/>
      <c r="I35" s="330"/>
      <c r="J35" s="330"/>
      <c r="K35" s="330"/>
    </row>
    <row r="36" spans="1:11" s="328" customFormat="1" x14ac:dyDescent="0.3">
      <c r="A36" s="374"/>
      <c r="H36" s="330"/>
      <c r="I36" s="330"/>
      <c r="J36" s="330"/>
      <c r="K36" s="330"/>
    </row>
    <row r="37" spans="1:11" s="328" customFormat="1" x14ac:dyDescent="0.3">
      <c r="A37" s="374"/>
      <c r="H37" s="330"/>
      <c r="I37" s="330"/>
      <c r="J37" s="330"/>
      <c r="K37" s="330"/>
    </row>
    <row r="38" spans="1:11" s="328" customFormat="1" x14ac:dyDescent="0.3">
      <c r="A38" s="374"/>
      <c r="H38" s="330"/>
      <c r="I38" s="330"/>
      <c r="J38" s="330"/>
      <c r="K38" s="330"/>
    </row>
    <row r="39" spans="1:11" s="328" customFormat="1" x14ac:dyDescent="0.3">
      <c r="A39" s="374"/>
      <c r="H39" s="330"/>
      <c r="I39" s="330"/>
      <c r="J39" s="330"/>
      <c r="K39" s="330"/>
    </row>
    <row r="40" spans="1:11" s="328" customFormat="1" x14ac:dyDescent="0.3">
      <c r="A40" s="374"/>
      <c r="H40" s="330"/>
      <c r="I40" s="330"/>
      <c r="J40" s="330"/>
      <c r="K40" s="330"/>
    </row>
    <row r="41" spans="1:11" s="328" customFormat="1" x14ac:dyDescent="0.3">
      <c r="A41" s="374"/>
      <c r="H41" s="368"/>
      <c r="I41" s="368"/>
      <c r="J41" s="368"/>
      <c r="K41" s="368"/>
    </row>
    <row r="42" spans="1:11" s="328" customFormat="1" x14ac:dyDescent="0.3">
      <c r="A42" s="374"/>
      <c r="H42" s="368"/>
      <c r="I42" s="368"/>
      <c r="J42" s="368"/>
      <c r="K42" s="368"/>
    </row>
    <row r="43" spans="1:11" s="328" customFormat="1" x14ac:dyDescent="0.3">
      <c r="A43" s="374"/>
      <c r="H43" s="79"/>
      <c r="I43" s="79"/>
      <c r="J43" s="79"/>
      <c r="K43" s="79"/>
    </row>
    <row r="44" spans="1:11" s="328" customFormat="1" x14ac:dyDescent="0.3">
      <c r="A44" s="374"/>
      <c r="H44" s="79"/>
      <c r="I44" s="79"/>
      <c r="J44" s="79"/>
      <c r="K44" s="79"/>
    </row>
    <row r="45" spans="1:11" s="328" customFormat="1" x14ac:dyDescent="0.3">
      <c r="A45" s="374"/>
      <c r="H45" s="79"/>
      <c r="I45" s="79"/>
      <c r="J45" s="79"/>
      <c r="K45" s="79"/>
    </row>
    <row r="46" spans="1:11" s="328" customFormat="1" x14ac:dyDescent="0.3">
      <c r="A46" s="374"/>
      <c r="H46" s="79"/>
      <c r="I46" s="79"/>
      <c r="J46" s="79"/>
      <c r="K46" s="79"/>
    </row>
    <row r="47" spans="1:11" s="328" customFormat="1" x14ac:dyDescent="0.3">
      <c r="A47" s="374"/>
      <c r="H47" s="330"/>
      <c r="I47" s="330"/>
      <c r="J47" s="330"/>
      <c r="K47" s="330"/>
    </row>
    <row r="48" spans="1:11" s="328" customFormat="1" x14ac:dyDescent="0.3">
      <c r="A48" s="374"/>
      <c r="H48" s="330"/>
      <c r="I48" s="330"/>
      <c r="J48" s="330"/>
      <c r="K48" s="330"/>
    </row>
    <row r="49" spans="1:11" s="328" customFormat="1" x14ac:dyDescent="0.3">
      <c r="A49" s="374"/>
      <c r="H49" s="330"/>
      <c r="I49" s="330"/>
      <c r="J49" s="330"/>
      <c r="K49" s="330"/>
    </row>
    <row r="50" spans="1:11" s="328" customFormat="1" x14ac:dyDescent="0.3">
      <c r="A50" s="374"/>
      <c r="H50" s="330"/>
      <c r="I50" s="330"/>
      <c r="J50" s="330"/>
      <c r="K50" s="330"/>
    </row>
    <row r="51" spans="1:11" s="328" customFormat="1" x14ac:dyDescent="0.3">
      <c r="A51" s="374"/>
      <c r="H51" s="330"/>
      <c r="I51" s="330"/>
      <c r="J51" s="330"/>
      <c r="K51" s="330"/>
    </row>
    <row r="52" spans="1:11" s="328" customFormat="1" x14ac:dyDescent="0.3">
      <c r="A52" s="374"/>
      <c r="H52" s="330"/>
      <c r="I52" s="330"/>
      <c r="J52" s="330"/>
      <c r="K52" s="330"/>
    </row>
    <row r="53" spans="1:11" s="328" customFormat="1" x14ac:dyDescent="0.3">
      <c r="A53" s="374"/>
      <c r="H53" s="330"/>
      <c r="I53" s="330"/>
      <c r="J53" s="330"/>
      <c r="K53" s="330"/>
    </row>
    <row r="54" spans="1:11" s="328" customFormat="1" x14ac:dyDescent="0.3">
      <c r="A54" s="374"/>
      <c r="H54" s="330"/>
      <c r="I54" s="330"/>
      <c r="J54" s="330"/>
      <c r="K54" s="330"/>
    </row>
    <row r="55" spans="1:11" s="328" customFormat="1" x14ac:dyDescent="0.3">
      <c r="A55" s="374"/>
      <c r="H55" s="330"/>
      <c r="I55" s="330"/>
      <c r="J55" s="330"/>
      <c r="K55" s="330"/>
    </row>
    <row r="56" spans="1:11" s="328" customFormat="1" x14ac:dyDescent="0.3">
      <c r="A56" s="374"/>
      <c r="H56" s="330"/>
      <c r="I56" s="330"/>
      <c r="J56" s="330"/>
      <c r="K56" s="330"/>
    </row>
    <row r="57" spans="1:11" s="328" customFormat="1" x14ac:dyDescent="0.3">
      <c r="A57" s="374"/>
      <c r="H57" s="330"/>
      <c r="I57" s="330"/>
      <c r="J57" s="330"/>
      <c r="K57" s="330"/>
    </row>
    <row r="58" spans="1:11" s="328" customFormat="1" x14ac:dyDescent="0.3">
      <c r="A58" s="374"/>
      <c r="H58" s="330"/>
      <c r="I58" s="330"/>
      <c r="J58" s="330"/>
      <c r="K58" s="330"/>
    </row>
    <row r="59" spans="1:11" s="328" customFormat="1" x14ac:dyDescent="0.3">
      <c r="A59" s="374"/>
      <c r="H59" s="330"/>
      <c r="I59" s="330"/>
      <c r="J59" s="330"/>
      <c r="K59" s="330"/>
    </row>
    <row r="60" spans="1:11" s="328" customFormat="1" x14ac:dyDescent="0.3">
      <c r="A60" s="374"/>
      <c r="H60" s="330"/>
      <c r="I60" s="330"/>
      <c r="J60" s="330"/>
      <c r="K60" s="330"/>
    </row>
    <row r="61" spans="1:11" s="328" customFormat="1" x14ac:dyDescent="0.3">
      <c r="A61" s="374"/>
      <c r="H61" s="330"/>
      <c r="I61" s="330"/>
      <c r="J61" s="330"/>
      <c r="K61" s="330"/>
    </row>
    <row r="62" spans="1:11" s="328" customFormat="1" x14ac:dyDescent="0.3">
      <c r="A62" s="374"/>
      <c r="H62" s="330"/>
      <c r="I62" s="330"/>
      <c r="J62" s="330"/>
      <c r="K62" s="330"/>
    </row>
    <row r="63" spans="1:11" s="328" customFormat="1" x14ac:dyDescent="0.3">
      <c r="A63" s="374"/>
      <c r="H63" s="330"/>
      <c r="I63" s="330"/>
      <c r="J63" s="330"/>
      <c r="K63" s="330"/>
    </row>
    <row r="64" spans="1:11" s="328" customFormat="1" x14ac:dyDescent="0.3">
      <c r="A64" s="374"/>
      <c r="H64" s="330"/>
      <c r="I64" s="330"/>
      <c r="J64" s="330"/>
      <c r="K64" s="330"/>
    </row>
    <row r="65" spans="1:30" s="328" customFormat="1" x14ac:dyDescent="0.3">
      <c r="A65" s="374"/>
      <c r="H65" s="330"/>
      <c r="I65" s="330"/>
      <c r="J65" s="330"/>
      <c r="K65" s="330"/>
    </row>
    <row r="66" spans="1:30" s="328" customFormat="1" x14ac:dyDescent="0.3">
      <c r="A66" s="374"/>
      <c r="H66" s="330"/>
      <c r="I66" s="330"/>
      <c r="J66" s="330"/>
      <c r="K66" s="330"/>
    </row>
    <row r="67" spans="1:30" s="328" customFormat="1" x14ac:dyDescent="0.3">
      <c r="A67" s="374"/>
      <c r="H67" s="330"/>
      <c r="I67" s="330"/>
      <c r="J67" s="330"/>
      <c r="K67" s="330"/>
    </row>
    <row r="68" spans="1:30" s="328" customFormat="1" x14ac:dyDescent="0.3">
      <c r="A68" s="374"/>
      <c r="H68" s="330"/>
      <c r="I68" s="330"/>
      <c r="J68" s="330"/>
      <c r="K68" s="330"/>
    </row>
    <row r="69" spans="1:30" s="328" customFormat="1" x14ac:dyDescent="0.3">
      <c r="A69" s="374"/>
      <c r="H69" s="330"/>
      <c r="I69" s="330"/>
      <c r="J69" s="330"/>
      <c r="K69" s="330"/>
    </row>
    <row r="70" spans="1:30" s="64" customFormat="1" x14ac:dyDescent="0.3">
      <c r="A70" s="317"/>
      <c r="G70" s="370"/>
      <c r="H70" s="330"/>
      <c r="I70" s="330"/>
      <c r="J70" s="330"/>
      <c r="K70" s="330"/>
    </row>
    <row r="71" spans="1:30" s="64" customFormat="1" x14ac:dyDescent="0.3">
      <c r="A71" s="317"/>
      <c r="H71" s="330"/>
      <c r="I71" s="330"/>
      <c r="J71" s="330"/>
      <c r="K71" s="330"/>
    </row>
    <row r="72" spans="1:30" s="66" customFormat="1" x14ac:dyDescent="0.3">
      <c r="A72" s="486"/>
      <c r="H72" s="330"/>
      <c r="I72" s="330"/>
      <c r="J72" s="330"/>
      <c r="K72" s="330"/>
    </row>
    <row r="73" spans="1:30" s="66" customFormat="1" x14ac:dyDescent="0.3">
      <c r="A73" s="486"/>
      <c r="H73" s="330"/>
      <c r="I73" s="330"/>
      <c r="J73" s="330"/>
      <c r="K73" s="330"/>
    </row>
    <row r="74" spans="1:30" s="1" customFormat="1" x14ac:dyDescent="0.3">
      <c r="A74" s="376"/>
      <c r="H74" s="330"/>
      <c r="I74" s="330"/>
      <c r="J74" s="330"/>
      <c r="K74" s="330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  <c r="AA74" s="66"/>
      <c r="AB74" s="66"/>
      <c r="AC74" s="66"/>
      <c r="AD74" s="66"/>
    </row>
    <row r="75" spans="1:30" s="1" customFormat="1" x14ac:dyDescent="0.3">
      <c r="A75" s="376"/>
      <c r="H75" s="330"/>
      <c r="I75" s="330"/>
      <c r="J75" s="330"/>
      <c r="K75" s="330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6"/>
      <c r="Z75" s="66"/>
      <c r="AA75" s="66"/>
      <c r="AB75" s="66"/>
      <c r="AC75" s="66"/>
      <c r="AD75" s="66"/>
    </row>
  </sheetData>
  <sheetProtection algorithmName="SHA-512" hashValue="q9B+xKPjwLpFl5EJTFEMpmaY9Ggpqyh2qHw4NtR8wYERVTpK+jaEc2PpFM9DmM4spYlyi90iwFgNc9Vn4aAP/Q==" saltValue="Yun+U/Zh70cd0caWc2xDUg==" spinCount="100000" sheet="1" objects="1" scenarios="1"/>
  <mergeCells count="7">
    <mergeCell ref="A28:D28"/>
    <mergeCell ref="AI1:AL1"/>
    <mergeCell ref="A3:G3"/>
    <mergeCell ref="A5:B5"/>
    <mergeCell ref="G13:M13"/>
    <mergeCell ref="G15:M15"/>
    <mergeCell ref="A22:B22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rgb="FF00B0F0"/>
  </sheetPr>
  <dimension ref="A1:W49"/>
  <sheetViews>
    <sheetView zoomScale="70" zoomScaleNormal="70" workbookViewId="0">
      <selection activeCell="D3" sqref="D3"/>
    </sheetView>
  </sheetViews>
  <sheetFormatPr baseColWidth="10" defaultRowHeight="15" x14ac:dyDescent="0.25"/>
  <cols>
    <col min="1" max="1" width="8.5703125" style="93" bestFit="1" customWidth="1"/>
    <col min="2" max="3" width="11.42578125" style="93"/>
    <col min="4" max="5" width="14.7109375" style="93" customWidth="1"/>
    <col min="6" max="7" width="11.42578125" style="93"/>
    <col min="8" max="8" width="14.5703125" style="93" customWidth="1"/>
    <col min="9" max="10" width="12.85546875" style="101" customWidth="1"/>
    <col min="11" max="11" width="1.7109375" style="100" customWidth="1"/>
    <col min="12" max="13" width="11.42578125" style="100"/>
    <col min="14" max="14" width="14.140625" style="100" bestFit="1" customWidth="1"/>
    <col min="15" max="23" width="11.42578125" style="100"/>
    <col min="24" max="261" width="11.42578125" style="93"/>
    <col min="262" max="262" width="14.5703125" style="93" customWidth="1"/>
    <col min="263" max="517" width="11.42578125" style="93"/>
    <col min="518" max="518" width="14.5703125" style="93" customWidth="1"/>
    <col min="519" max="773" width="11.42578125" style="93"/>
    <col min="774" max="774" width="14.5703125" style="93" customWidth="1"/>
    <col min="775" max="1029" width="11.42578125" style="93"/>
    <col min="1030" max="1030" width="14.5703125" style="93" customWidth="1"/>
    <col min="1031" max="1285" width="11.42578125" style="93"/>
    <col min="1286" max="1286" width="14.5703125" style="93" customWidth="1"/>
    <col min="1287" max="1541" width="11.42578125" style="93"/>
    <col min="1542" max="1542" width="14.5703125" style="93" customWidth="1"/>
    <col min="1543" max="1797" width="11.42578125" style="93"/>
    <col min="1798" max="1798" width="14.5703125" style="93" customWidth="1"/>
    <col min="1799" max="2053" width="11.42578125" style="93"/>
    <col min="2054" max="2054" width="14.5703125" style="93" customWidth="1"/>
    <col min="2055" max="2309" width="11.42578125" style="93"/>
    <col min="2310" max="2310" width="14.5703125" style="93" customWidth="1"/>
    <col min="2311" max="2565" width="11.42578125" style="93"/>
    <col min="2566" max="2566" width="14.5703125" style="93" customWidth="1"/>
    <col min="2567" max="2821" width="11.42578125" style="93"/>
    <col min="2822" max="2822" width="14.5703125" style="93" customWidth="1"/>
    <col min="2823" max="3077" width="11.42578125" style="93"/>
    <col min="3078" max="3078" width="14.5703125" style="93" customWidth="1"/>
    <col min="3079" max="3333" width="11.42578125" style="93"/>
    <col min="3334" max="3334" width="14.5703125" style="93" customWidth="1"/>
    <col min="3335" max="3589" width="11.42578125" style="93"/>
    <col min="3590" max="3590" width="14.5703125" style="93" customWidth="1"/>
    <col min="3591" max="3845" width="11.42578125" style="93"/>
    <col min="3846" max="3846" width="14.5703125" style="93" customWidth="1"/>
    <col min="3847" max="4101" width="11.42578125" style="93"/>
    <col min="4102" max="4102" width="14.5703125" style="93" customWidth="1"/>
    <col min="4103" max="4357" width="11.42578125" style="93"/>
    <col min="4358" max="4358" width="14.5703125" style="93" customWidth="1"/>
    <col min="4359" max="4613" width="11.42578125" style="93"/>
    <col min="4614" max="4614" width="14.5703125" style="93" customWidth="1"/>
    <col min="4615" max="4869" width="11.42578125" style="93"/>
    <col min="4870" max="4870" width="14.5703125" style="93" customWidth="1"/>
    <col min="4871" max="5125" width="11.42578125" style="93"/>
    <col min="5126" max="5126" width="14.5703125" style="93" customWidth="1"/>
    <col min="5127" max="5381" width="11.42578125" style="93"/>
    <col min="5382" max="5382" width="14.5703125" style="93" customWidth="1"/>
    <col min="5383" max="5637" width="11.42578125" style="93"/>
    <col min="5638" max="5638" width="14.5703125" style="93" customWidth="1"/>
    <col min="5639" max="5893" width="11.42578125" style="93"/>
    <col min="5894" max="5894" width="14.5703125" style="93" customWidth="1"/>
    <col min="5895" max="6149" width="11.42578125" style="93"/>
    <col min="6150" max="6150" width="14.5703125" style="93" customWidth="1"/>
    <col min="6151" max="6405" width="11.42578125" style="93"/>
    <col min="6406" max="6406" width="14.5703125" style="93" customWidth="1"/>
    <col min="6407" max="6661" width="11.42578125" style="93"/>
    <col min="6662" max="6662" width="14.5703125" style="93" customWidth="1"/>
    <col min="6663" max="6917" width="11.42578125" style="93"/>
    <col min="6918" max="6918" width="14.5703125" style="93" customWidth="1"/>
    <col min="6919" max="7173" width="11.42578125" style="93"/>
    <col min="7174" max="7174" width="14.5703125" style="93" customWidth="1"/>
    <col min="7175" max="7429" width="11.42578125" style="93"/>
    <col min="7430" max="7430" width="14.5703125" style="93" customWidth="1"/>
    <col min="7431" max="7685" width="11.42578125" style="93"/>
    <col min="7686" max="7686" width="14.5703125" style="93" customWidth="1"/>
    <col min="7687" max="7941" width="11.42578125" style="93"/>
    <col min="7942" max="7942" width="14.5703125" style="93" customWidth="1"/>
    <col min="7943" max="8197" width="11.42578125" style="93"/>
    <col min="8198" max="8198" width="14.5703125" style="93" customWidth="1"/>
    <col min="8199" max="8453" width="11.42578125" style="93"/>
    <col min="8454" max="8454" width="14.5703125" style="93" customWidth="1"/>
    <col min="8455" max="8709" width="11.42578125" style="93"/>
    <col min="8710" max="8710" width="14.5703125" style="93" customWidth="1"/>
    <col min="8711" max="8965" width="11.42578125" style="93"/>
    <col min="8966" max="8966" width="14.5703125" style="93" customWidth="1"/>
    <col min="8967" max="9221" width="11.42578125" style="93"/>
    <col min="9222" max="9222" width="14.5703125" style="93" customWidth="1"/>
    <col min="9223" max="9477" width="11.42578125" style="93"/>
    <col min="9478" max="9478" width="14.5703125" style="93" customWidth="1"/>
    <col min="9479" max="9733" width="11.42578125" style="93"/>
    <col min="9734" max="9734" width="14.5703125" style="93" customWidth="1"/>
    <col min="9735" max="9989" width="11.42578125" style="93"/>
    <col min="9990" max="9990" width="14.5703125" style="93" customWidth="1"/>
    <col min="9991" max="10245" width="11.42578125" style="93"/>
    <col min="10246" max="10246" width="14.5703125" style="93" customWidth="1"/>
    <col min="10247" max="10501" width="11.42578125" style="93"/>
    <col min="10502" max="10502" width="14.5703125" style="93" customWidth="1"/>
    <col min="10503" max="10757" width="11.42578125" style="93"/>
    <col min="10758" max="10758" width="14.5703125" style="93" customWidth="1"/>
    <col min="10759" max="11013" width="11.42578125" style="93"/>
    <col min="11014" max="11014" width="14.5703125" style="93" customWidth="1"/>
    <col min="11015" max="11269" width="11.42578125" style="93"/>
    <col min="11270" max="11270" width="14.5703125" style="93" customWidth="1"/>
    <col min="11271" max="11525" width="11.42578125" style="93"/>
    <col min="11526" max="11526" width="14.5703125" style="93" customWidth="1"/>
    <col min="11527" max="11781" width="11.42578125" style="93"/>
    <col min="11782" max="11782" width="14.5703125" style="93" customWidth="1"/>
    <col min="11783" max="12037" width="11.42578125" style="93"/>
    <col min="12038" max="12038" width="14.5703125" style="93" customWidth="1"/>
    <col min="12039" max="12293" width="11.42578125" style="93"/>
    <col min="12294" max="12294" width="14.5703125" style="93" customWidth="1"/>
    <col min="12295" max="12549" width="11.42578125" style="93"/>
    <col min="12550" max="12550" width="14.5703125" style="93" customWidth="1"/>
    <col min="12551" max="12805" width="11.42578125" style="93"/>
    <col min="12806" max="12806" width="14.5703125" style="93" customWidth="1"/>
    <col min="12807" max="13061" width="11.42578125" style="93"/>
    <col min="13062" max="13062" width="14.5703125" style="93" customWidth="1"/>
    <col min="13063" max="13317" width="11.42578125" style="93"/>
    <col min="13318" max="13318" width="14.5703125" style="93" customWidth="1"/>
    <col min="13319" max="13573" width="11.42578125" style="93"/>
    <col min="13574" max="13574" width="14.5703125" style="93" customWidth="1"/>
    <col min="13575" max="13829" width="11.42578125" style="93"/>
    <col min="13830" max="13830" width="14.5703125" style="93" customWidth="1"/>
    <col min="13831" max="14085" width="11.42578125" style="93"/>
    <col min="14086" max="14086" width="14.5703125" style="93" customWidth="1"/>
    <col min="14087" max="14341" width="11.42578125" style="93"/>
    <col min="14342" max="14342" width="14.5703125" style="93" customWidth="1"/>
    <col min="14343" max="14597" width="11.42578125" style="93"/>
    <col min="14598" max="14598" width="14.5703125" style="93" customWidth="1"/>
    <col min="14599" max="14853" width="11.42578125" style="93"/>
    <col min="14854" max="14854" width="14.5703125" style="93" customWidth="1"/>
    <col min="14855" max="15109" width="11.42578125" style="93"/>
    <col min="15110" max="15110" width="14.5703125" style="93" customWidth="1"/>
    <col min="15111" max="15365" width="11.42578125" style="93"/>
    <col min="15366" max="15366" width="14.5703125" style="93" customWidth="1"/>
    <col min="15367" max="15621" width="11.42578125" style="93"/>
    <col min="15622" max="15622" width="14.5703125" style="93" customWidth="1"/>
    <col min="15623" max="15877" width="11.42578125" style="93"/>
    <col min="15878" max="15878" width="14.5703125" style="93" customWidth="1"/>
    <col min="15879" max="16133" width="11.42578125" style="93"/>
    <col min="16134" max="16134" width="14.5703125" style="93" customWidth="1"/>
    <col min="16135" max="16384" width="11.42578125" style="93"/>
  </cols>
  <sheetData>
    <row r="1" spans="1:23" s="103" customFormat="1" ht="18.75" customHeight="1" x14ac:dyDescent="0.3">
      <c r="A1" s="105" t="s">
        <v>420</v>
      </c>
      <c r="B1" s="105"/>
      <c r="C1" s="206" t="s">
        <v>100</v>
      </c>
      <c r="E1" s="206"/>
      <c r="G1" s="206"/>
      <c r="H1" s="206"/>
      <c r="I1" s="206"/>
      <c r="J1" s="206"/>
      <c r="K1" s="206"/>
      <c r="L1" s="206"/>
    </row>
    <row r="2" spans="1:23" s="103" customFormat="1" ht="19.5" customHeight="1" x14ac:dyDescent="0.3">
      <c r="A2" s="105"/>
      <c r="B2" s="105"/>
      <c r="C2" s="62" t="s">
        <v>101</v>
      </c>
      <c r="E2" s="206"/>
      <c r="G2" s="206"/>
      <c r="H2" s="206"/>
      <c r="I2" s="206"/>
      <c r="J2" s="206"/>
      <c r="K2" s="206"/>
      <c r="L2" s="206"/>
    </row>
    <row r="3" spans="1:23" s="118" customFormat="1" ht="19.5" customHeight="1" x14ac:dyDescent="0.3">
      <c r="A3" s="302" t="s">
        <v>126</v>
      </c>
      <c r="B3" s="302"/>
      <c r="C3" s="302"/>
      <c r="D3" s="302"/>
      <c r="E3" s="302"/>
      <c r="F3" s="302"/>
      <c r="G3" s="302"/>
      <c r="H3" s="302"/>
      <c r="I3" s="238"/>
      <c r="J3" s="238"/>
      <c r="K3" s="117"/>
      <c r="L3" s="516" t="s">
        <v>864</v>
      </c>
      <c r="M3" s="516"/>
      <c r="N3" s="516"/>
      <c r="O3" s="516"/>
      <c r="P3" s="516"/>
    </row>
    <row r="4" spans="1:23" s="95" customFormat="1" ht="21.75" customHeight="1" x14ac:dyDescent="0.3">
      <c r="A4" s="514" t="s">
        <v>865</v>
      </c>
      <c r="B4" s="514"/>
      <c r="C4" s="514"/>
      <c r="D4" s="514"/>
      <c r="E4" s="514"/>
      <c r="F4" s="514"/>
      <c r="G4" s="514"/>
      <c r="H4" s="514"/>
      <c r="I4" s="209"/>
      <c r="J4" s="209"/>
      <c r="L4" s="515" t="s">
        <v>863</v>
      </c>
      <c r="M4" s="515"/>
      <c r="N4" s="515"/>
      <c r="O4" s="515"/>
      <c r="P4" s="515"/>
    </row>
    <row r="5" spans="1:23" s="99" customFormat="1" ht="16.5" x14ac:dyDescent="0.3">
      <c r="A5" s="102" t="s">
        <v>105</v>
      </c>
      <c r="B5" s="102" t="s">
        <v>2</v>
      </c>
      <c r="C5" s="102" t="s">
        <v>3</v>
      </c>
      <c r="D5" s="102" t="s">
        <v>106</v>
      </c>
      <c r="E5" s="102" t="s">
        <v>107</v>
      </c>
      <c r="F5" s="102" t="s">
        <v>108</v>
      </c>
      <c r="G5" s="102" t="s">
        <v>109</v>
      </c>
      <c r="H5" s="102" t="s">
        <v>110</v>
      </c>
      <c r="I5" s="222" t="s">
        <v>1</v>
      </c>
      <c r="J5" s="222" t="s">
        <v>67</v>
      </c>
      <c r="K5" s="219"/>
      <c r="L5" s="210"/>
      <c r="M5" s="210"/>
      <c r="N5" s="210"/>
      <c r="O5" s="185"/>
      <c r="P5" s="98"/>
      <c r="Q5" s="98"/>
      <c r="R5" s="98"/>
      <c r="S5" s="98"/>
      <c r="T5" s="98"/>
      <c r="U5" s="98"/>
      <c r="V5" s="98"/>
      <c r="W5" s="98"/>
    </row>
    <row r="6" spans="1:23" ht="4.5" customHeight="1" x14ac:dyDescent="0.3">
      <c r="A6" s="227"/>
      <c r="B6" s="227"/>
      <c r="C6" s="227"/>
      <c r="D6" s="228"/>
      <c r="E6" s="228"/>
      <c r="F6" s="229"/>
      <c r="G6" s="229"/>
      <c r="H6" s="229"/>
      <c r="I6" s="223"/>
      <c r="J6" s="224"/>
      <c r="K6" s="221"/>
      <c r="L6" s="211"/>
      <c r="M6" s="212"/>
      <c r="N6" s="212"/>
      <c r="O6" s="153"/>
    </row>
    <row r="7" spans="1:23" ht="16.5" x14ac:dyDescent="0.3">
      <c r="A7" s="216">
        <v>2</v>
      </c>
      <c r="B7" s="216">
        <v>9</v>
      </c>
      <c r="C7" s="216">
        <v>23</v>
      </c>
      <c r="D7" s="217" t="s">
        <v>19</v>
      </c>
      <c r="E7" s="217" t="s">
        <v>16</v>
      </c>
      <c r="F7" s="218">
        <v>10000</v>
      </c>
      <c r="G7" s="218">
        <v>0</v>
      </c>
      <c r="H7" s="218">
        <v>0</v>
      </c>
      <c r="I7" s="386" t="s">
        <v>501</v>
      </c>
      <c r="J7" s="387">
        <v>10394836</v>
      </c>
      <c r="K7" s="221"/>
      <c r="L7" s="211"/>
      <c r="M7" s="212"/>
      <c r="N7" s="212"/>
      <c r="O7" s="153"/>
    </row>
    <row r="8" spans="1:23" ht="4.5" customHeight="1" x14ac:dyDescent="0.3">
      <c r="A8" s="227"/>
      <c r="B8" s="227"/>
      <c r="C8" s="227"/>
      <c r="D8" s="228"/>
      <c r="E8" s="228"/>
      <c r="F8" s="229"/>
      <c r="G8" s="229"/>
      <c r="H8" s="229"/>
      <c r="I8" s="388"/>
      <c r="J8" s="389"/>
      <c r="K8" s="221"/>
      <c r="L8" s="211"/>
      <c r="M8" s="212"/>
      <c r="N8" s="212"/>
      <c r="O8" s="153"/>
    </row>
    <row r="9" spans="1:23" s="100" customFormat="1" ht="16.5" x14ac:dyDescent="0.3">
      <c r="A9" s="216">
        <v>3</v>
      </c>
      <c r="B9" s="216">
        <v>7</v>
      </c>
      <c r="C9" s="216">
        <v>13</v>
      </c>
      <c r="D9" s="217" t="s">
        <v>24</v>
      </c>
      <c r="E9" s="217" t="s">
        <v>25</v>
      </c>
      <c r="F9" s="218">
        <v>10000</v>
      </c>
      <c r="G9" s="218">
        <v>0</v>
      </c>
      <c r="H9" s="218">
        <f>+F9-G9</f>
        <v>10000</v>
      </c>
      <c r="I9" s="390"/>
      <c r="J9" s="386"/>
      <c r="K9" s="220"/>
      <c r="L9" s="211"/>
      <c r="M9" s="212"/>
      <c r="N9" s="214"/>
      <c r="O9" s="153"/>
    </row>
    <row r="10" spans="1:23" s="100" customFormat="1" ht="16.5" x14ac:dyDescent="0.3">
      <c r="A10" s="216">
        <v>3</v>
      </c>
      <c r="B10" s="216">
        <v>10</v>
      </c>
      <c r="C10" s="216">
        <v>7</v>
      </c>
      <c r="D10" s="217" t="s">
        <v>32</v>
      </c>
      <c r="E10" s="217" t="s">
        <v>33</v>
      </c>
      <c r="F10" s="218">
        <v>10000</v>
      </c>
      <c r="G10" s="218">
        <v>0</v>
      </c>
      <c r="H10" s="218">
        <f t="shared" ref="H10" si="0">+F10-G10</f>
        <v>10000</v>
      </c>
      <c r="I10" s="390"/>
      <c r="J10" s="386"/>
      <c r="K10" s="220"/>
      <c r="L10" s="211"/>
      <c r="N10" s="214"/>
      <c r="O10" s="153"/>
    </row>
    <row r="11" spans="1:23" s="100" customFormat="1" ht="4.5" customHeight="1" x14ac:dyDescent="0.3">
      <c r="A11" s="227"/>
      <c r="B11" s="227"/>
      <c r="C11" s="227"/>
      <c r="D11" s="228"/>
      <c r="E11" s="228"/>
      <c r="F11" s="229"/>
      <c r="G11" s="229"/>
      <c r="H11" s="229"/>
      <c r="I11" s="388"/>
      <c r="J11" s="389"/>
      <c r="K11" s="220"/>
      <c r="L11" s="212"/>
      <c r="M11" s="212"/>
      <c r="N11" s="212"/>
      <c r="O11" s="153"/>
    </row>
    <row r="12" spans="1:23" s="100" customFormat="1" ht="16.5" x14ac:dyDescent="0.3">
      <c r="A12" s="216">
        <v>4</v>
      </c>
      <c r="B12" s="216">
        <v>4</v>
      </c>
      <c r="C12" s="216">
        <v>18</v>
      </c>
      <c r="D12" s="217" t="s">
        <v>35</v>
      </c>
      <c r="E12" s="217" t="s">
        <v>36</v>
      </c>
      <c r="F12" s="218">
        <v>10000</v>
      </c>
      <c r="G12" s="218">
        <v>0</v>
      </c>
      <c r="H12" s="218">
        <v>0</v>
      </c>
      <c r="I12" s="390" t="s">
        <v>502</v>
      </c>
      <c r="J12" s="386">
        <v>53383128</v>
      </c>
      <c r="K12" s="220"/>
      <c r="L12" s="211"/>
      <c r="M12" s="212"/>
      <c r="N12" s="212"/>
      <c r="O12" s="153"/>
    </row>
    <row r="13" spans="1:23" s="100" customFormat="1" ht="16.5" x14ac:dyDescent="0.3">
      <c r="A13" s="216">
        <v>4</v>
      </c>
      <c r="B13" s="216">
        <v>4</v>
      </c>
      <c r="C13" s="216">
        <v>19</v>
      </c>
      <c r="D13" s="217" t="s">
        <v>117</v>
      </c>
      <c r="E13" s="217" t="s">
        <v>118</v>
      </c>
      <c r="F13" s="218">
        <v>10000</v>
      </c>
      <c r="G13" s="218">
        <v>0</v>
      </c>
      <c r="H13" s="218">
        <v>0</v>
      </c>
      <c r="I13" s="390" t="s">
        <v>576</v>
      </c>
      <c r="J13" s="386">
        <v>4687542</v>
      </c>
      <c r="K13" s="220"/>
      <c r="L13" s="211"/>
      <c r="M13" s="212"/>
      <c r="N13" s="214"/>
      <c r="O13" s="153"/>
    </row>
    <row r="14" spans="1:23" s="100" customFormat="1" ht="16.5" x14ac:dyDescent="0.3">
      <c r="A14" s="216">
        <v>4</v>
      </c>
      <c r="B14" s="216">
        <v>4</v>
      </c>
      <c r="C14" s="216">
        <v>24</v>
      </c>
      <c r="D14" s="217" t="s">
        <v>37</v>
      </c>
      <c r="E14" s="217" t="s">
        <v>38</v>
      </c>
      <c r="F14" s="218">
        <v>10000</v>
      </c>
      <c r="G14" s="218">
        <v>0</v>
      </c>
      <c r="H14" s="218">
        <f t="shared" ref="H14:H20" si="1">+F14-G14</f>
        <v>10000</v>
      </c>
      <c r="I14" s="384"/>
      <c r="J14" s="385"/>
      <c r="K14" s="220"/>
      <c r="L14" s="211"/>
      <c r="M14" s="212"/>
      <c r="N14" s="212"/>
      <c r="O14" s="153"/>
    </row>
    <row r="15" spans="1:23" s="100" customFormat="1" ht="16.5" x14ac:dyDescent="0.3">
      <c r="A15" s="216">
        <v>4</v>
      </c>
      <c r="B15" s="216">
        <v>7</v>
      </c>
      <c r="C15" s="216">
        <v>7</v>
      </c>
      <c r="D15" s="217" t="s">
        <v>861</v>
      </c>
      <c r="E15" s="217" t="s">
        <v>862</v>
      </c>
      <c r="F15" s="218">
        <v>10000</v>
      </c>
      <c r="G15" s="218">
        <v>0</v>
      </c>
      <c r="H15" s="218">
        <f t="shared" si="1"/>
        <v>10000</v>
      </c>
      <c r="I15" s="384"/>
      <c r="J15" s="385"/>
      <c r="K15" s="220"/>
      <c r="L15" s="211"/>
      <c r="M15" s="212"/>
      <c r="N15" s="212"/>
      <c r="O15" s="153"/>
    </row>
    <row r="16" spans="1:23" ht="4.5" customHeight="1" x14ac:dyDescent="0.3">
      <c r="A16" s="227"/>
      <c r="B16" s="227"/>
      <c r="C16" s="227"/>
      <c r="D16" s="228"/>
      <c r="E16" s="228"/>
      <c r="F16" s="229"/>
      <c r="G16" s="229"/>
      <c r="H16" s="229"/>
      <c r="I16" s="382"/>
      <c r="J16" s="383"/>
      <c r="K16" s="220"/>
      <c r="L16" s="211"/>
      <c r="M16" s="212"/>
      <c r="N16" s="212"/>
      <c r="O16" s="153"/>
    </row>
    <row r="17" spans="1:15" ht="16.5" customHeight="1" x14ac:dyDescent="0.3">
      <c r="A17" s="216">
        <v>5</v>
      </c>
      <c r="B17" s="216">
        <v>2</v>
      </c>
      <c r="C17" s="216">
        <v>2</v>
      </c>
      <c r="D17" s="217" t="s">
        <v>44</v>
      </c>
      <c r="E17" s="217" t="s">
        <v>45</v>
      </c>
      <c r="F17" s="218">
        <v>10000</v>
      </c>
      <c r="G17" s="218">
        <v>0</v>
      </c>
      <c r="H17" s="218">
        <f t="shared" si="1"/>
        <v>10000</v>
      </c>
      <c r="I17" s="384"/>
      <c r="J17" s="385"/>
      <c r="K17" s="111"/>
    </row>
    <row r="18" spans="1:15" ht="16.5" customHeight="1" x14ac:dyDescent="0.3">
      <c r="A18" s="216">
        <v>5</v>
      </c>
      <c r="B18" s="216">
        <v>4</v>
      </c>
      <c r="C18" s="216">
        <v>8</v>
      </c>
      <c r="D18" s="217" t="s">
        <v>48</v>
      </c>
      <c r="E18" s="217" t="s">
        <v>49</v>
      </c>
      <c r="F18" s="218">
        <v>10000</v>
      </c>
      <c r="G18" s="218">
        <v>0</v>
      </c>
      <c r="H18" s="218">
        <f t="shared" si="1"/>
        <v>10000</v>
      </c>
      <c r="I18" s="384"/>
      <c r="J18" s="385"/>
      <c r="K18" s="220"/>
      <c r="L18" s="211"/>
      <c r="M18" s="215"/>
      <c r="N18" s="212"/>
      <c r="O18" s="153"/>
    </row>
    <row r="19" spans="1:15" ht="16.5" customHeight="1" x14ac:dyDescent="0.3">
      <c r="A19" s="216">
        <v>5</v>
      </c>
      <c r="B19" s="216">
        <v>4</v>
      </c>
      <c r="C19" s="216">
        <v>9</v>
      </c>
      <c r="D19" s="217" t="s">
        <v>50</v>
      </c>
      <c r="E19" s="217" t="s">
        <v>51</v>
      </c>
      <c r="F19" s="218">
        <v>10000</v>
      </c>
      <c r="G19" s="218">
        <v>0</v>
      </c>
      <c r="H19" s="218">
        <f t="shared" si="1"/>
        <v>10000</v>
      </c>
      <c r="I19" s="384"/>
      <c r="J19" s="385"/>
      <c r="K19" s="221"/>
      <c r="L19" s="211"/>
      <c r="M19" s="212"/>
      <c r="N19" s="212"/>
      <c r="O19" s="153"/>
    </row>
    <row r="20" spans="1:15" ht="16.5" customHeight="1" x14ac:dyDescent="0.3">
      <c r="A20" s="216">
        <v>5</v>
      </c>
      <c r="B20" s="216">
        <v>6</v>
      </c>
      <c r="C20" s="216">
        <v>9</v>
      </c>
      <c r="D20" s="217" t="s">
        <v>52</v>
      </c>
      <c r="E20" s="217" t="s">
        <v>53</v>
      </c>
      <c r="F20" s="218">
        <v>10000</v>
      </c>
      <c r="G20" s="218">
        <v>0</v>
      </c>
      <c r="H20" s="218">
        <f t="shared" si="1"/>
        <v>10000</v>
      </c>
      <c r="I20" s="384"/>
      <c r="J20" s="385"/>
      <c r="K20" s="221"/>
      <c r="L20" s="211"/>
      <c r="M20" s="212"/>
      <c r="N20" s="212"/>
      <c r="O20" s="153"/>
    </row>
    <row r="21" spans="1:15" ht="6" customHeight="1" x14ac:dyDescent="0.3">
      <c r="A21" s="227"/>
      <c r="B21" s="227"/>
      <c r="C21" s="227"/>
      <c r="D21" s="228"/>
      <c r="E21" s="228"/>
      <c r="F21" s="229"/>
      <c r="G21" s="229"/>
      <c r="H21" s="229"/>
      <c r="I21" s="382"/>
      <c r="J21" s="383"/>
      <c r="K21" s="213"/>
      <c r="L21" s="211"/>
      <c r="M21" s="212"/>
      <c r="N21" s="212"/>
      <c r="O21" s="153"/>
    </row>
    <row r="22" spans="1:15" s="100" customFormat="1" ht="19.5" thickBot="1" x14ac:dyDescent="0.35">
      <c r="A22" s="230" t="s">
        <v>124</v>
      </c>
      <c r="B22" s="230" t="s">
        <v>443</v>
      </c>
      <c r="C22" s="231"/>
      <c r="D22" s="232">
        <v>8</v>
      </c>
      <c r="E22" s="233"/>
      <c r="F22" s="233"/>
      <c r="G22" s="233"/>
      <c r="H22" s="234">
        <v>80000</v>
      </c>
      <c r="I22" s="226"/>
      <c r="J22" s="226"/>
    </row>
    <row r="23" spans="1:15" s="100" customFormat="1" ht="15.75" thickTop="1" x14ac:dyDescent="0.25">
      <c r="I23" s="225"/>
      <c r="J23" s="225"/>
    </row>
    <row r="24" spans="1:15" s="100" customFormat="1" x14ac:dyDescent="0.25">
      <c r="I24" s="225"/>
      <c r="J24" s="225"/>
    </row>
    <row r="25" spans="1:15" s="100" customFormat="1" x14ac:dyDescent="0.25">
      <c r="I25" s="225"/>
      <c r="J25" s="225"/>
    </row>
    <row r="26" spans="1:15" s="100" customFormat="1" x14ac:dyDescent="0.25">
      <c r="I26" s="225"/>
      <c r="J26" s="225"/>
    </row>
    <row r="27" spans="1:15" s="100" customFormat="1" x14ac:dyDescent="0.25">
      <c r="I27" s="225"/>
      <c r="J27" s="225"/>
    </row>
    <row r="28" spans="1:15" s="100" customFormat="1" x14ac:dyDescent="0.25">
      <c r="I28" s="225"/>
      <c r="J28" s="225"/>
    </row>
    <row r="29" spans="1:15" s="100" customFormat="1" x14ac:dyDescent="0.25">
      <c r="I29" s="225"/>
      <c r="J29" s="225"/>
    </row>
    <row r="30" spans="1:15" s="100" customFormat="1" x14ac:dyDescent="0.25">
      <c r="I30" s="225"/>
      <c r="J30" s="225"/>
    </row>
    <row r="31" spans="1:15" s="100" customFormat="1" x14ac:dyDescent="0.25">
      <c r="I31" s="225"/>
      <c r="J31" s="225"/>
    </row>
    <row r="32" spans="1:15" s="100" customFormat="1" x14ac:dyDescent="0.25">
      <c r="I32" s="225"/>
      <c r="J32" s="225"/>
    </row>
    <row r="33" spans="9:10" s="100" customFormat="1" x14ac:dyDescent="0.25">
      <c r="I33" s="225"/>
      <c r="J33" s="225"/>
    </row>
    <row r="34" spans="9:10" s="100" customFormat="1" x14ac:dyDescent="0.25">
      <c r="I34" s="225"/>
      <c r="J34" s="225"/>
    </row>
    <row r="35" spans="9:10" s="100" customFormat="1" x14ac:dyDescent="0.25">
      <c r="I35" s="225"/>
      <c r="J35" s="225"/>
    </row>
    <row r="36" spans="9:10" s="100" customFormat="1" x14ac:dyDescent="0.25">
      <c r="I36" s="225"/>
      <c r="J36" s="225"/>
    </row>
    <row r="37" spans="9:10" s="100" customFormat="1" x14ac:dyDescent="0.25">
      <c r="I37" s="225"/>
      <c r="J37" s="225"/>
    </row>
    <row r="38" spans="9:10" s="100" customFormat="1" x14ac:dyDescent="0.25">
      <c r="I38" s="225"/>
      <c r="J38" s="225"/>
    </row>
    <row r="39" spans="9:10" s="100" customFormat="1" x14ac:dyDescent="0.25">
      <c r="I39" s="225"/>
      <c r="J39" s="225"/>
    </row>
    <row r="40" spans="9:10" s="100" customFormat="1" x14ac:dyDescent="0.25">
      <c r="I40" s="225"/>
      <c r="J40" s="225"/>
    </row>
    <row r="41" spans="9:10" s="100" customFormat="1" x14ac:dyDescent="0.25">
      <c r="I41" s="225"/>
      <c r="J41" s="225"/>
    </row>
    <row r="42" spans="9:10" s="100" customFormat="1" x14ac:dyDescent="0.25">
      <c r="I42" s="225"/>
      <c r="J42" s="225"/>
    </row>
    <row r="43" spans="9:10" s="100" customFormat="1" x14ac:dyDescent="0.25">
      <c r="I43" s="225"/>
      <c r="J43" s="225"/>
    </row>
    <row r="44" spans="9:10" s="100" customFormat="1" x14ac:dyDescent="0.25">
      <c r="I44" s="225"/>
      <c r="J44" s="225"/>
    </row>
    <row r="45" spans="9:10" s="100" customFormat="1" x14ac:dyDescent="0.25">
      <c r="I45" s="225"/>
      <c r="J45" s="225"/>
    </row>
    <row r="46" spans="9:10" s="100" customFormat="1" x14ac:dyDescent="0.25">
      <c r="I46" s="225"/>
      <c r="J46" s="225"/>
    </row>
    <row r="47" spans="9:10" s="100" customFormat="1" x14ac:dyDescent="0.25">
      <c r="I47" s="225"/>
      <c r="J47" s="225"/>
    </row>
    <row r="48" spans="9:10" s="100" customFormat="1" x14ac:dyDescent="0.25">
      <c r="I48" s="225"/>
      <c r="J48" s="225"/>
    </row>
    <row r="49" spans="9:10" s="100" customFormat="1" x14ac:dyDescent="0.25">
      <c r="I49" s="225"/>
      <c r="J49" s="225"/>
    </row>
  </sheetData>
  <sheetProtection algorithmName="SHA-512" hashValue="mrebrz531J6Diy7lBgSvArjNa3KJGv+TX7zX1piLFx3a4Qx7ew97hJ8y1TGtrtD7OQIWuDWV0s7rY+TANF0iVA==" saltValue="HgJsUiPqWzxepAyj4xHtmg==" spinCount="100000" sheet="1" objects="1" scenarios="1"/>
  <mergeCells count="3">
    <mergeCell ref="A4:H4"/>
    <mergeCell ref="L4:P4"/>
    <mergeCell ref="L3:P3"/>
  </mergeCells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V221"/>
  <sheetViews>
    <sheetView zoomScale="60" zoomScaleNormal="60" workbookViewId="0">
      <selection activeCell="I34" sqref="I34"/>
    </sheetView>
  </sheetViews>
  <sheetFormatPr baseColWidth="10" defaultRowHeight="15" x14ac:dyDescent="0.25"/>
  <cols>
    <col min="1" max="3" width="10.28515625" style="93" customWidth="1"/>
    <col min="4" max="4" width="30.5703125" style="93" customWidth="1"/>
    <col min="5" max="5" width="11.85546875" style="93" customWidth="1"/>
    <col min="6" max="7" width="11.7109375" style="93" bestFit="1" customWidth="1"/>
    <col min="8" max="8" width="11.42578125" style="107"/>
    <col min="9" max="9" width="15.140625" style="107" customWidth="1"/>
    <col min="10" max="10" width="1.7109375" style="100" customWidth="1"/>
    <col min="11" max="11" width="11.42578125" style="100"/>
    <col min="12" max="12" width="18" style="100" bestFit="1" customWidth="1"/>
    <col min="13" max="22" width="11.42578125" style="100"/>
    <col min="23" max="253" width="11.42578125" style="93"/>
    <col min="254" max="254" width="16.140625" style="93" customWidth="1"/>
    <col min="255" max="255" width="30.5703125" style="93" customWidth="1"/>
    <col min="256" max="256" width="11.85546875" style="93" customWidth="1"/>
    <col min="257" max="258" width="11.7109375" style="93" bestFit="1" customWidth="1"/>
    <col min="259" max="509" width="11.42578125" style="93"/>
    <col min="510" max="510" width="16.140625" style="93" customWidth="1"/>
    <col min="511" max="511" width="30.5703125" style="93" customWidth="1"/>
    <col min="512" max="512" width="11.85546875" style="93" customWidth="1"/>
    <col min="513" max="514" width="11.7109375" style="93" bestFit="1" customWidth="1"/>
    <col min="515" max="765" width="11.42578125" style="93"/>
    <col min="766" max="766" width="16.140625" style="93" customWidth="1"/>
    <col min="767" max="767" width="30.5703125" style="93" customWidth="1"/>
    <col min="768" max="768" width="11.85546875" style="93" customWidth="1"/>
    <col min="769" max="770" width="11.7109375" style="93" bestFit="1" customWidth="1"/>
    <col min="771" max="1021" width="11.42578125" style="93"/>
    <col min="1022" max="1022" width="16.140625" style="93" customWidth="1"/>
    <col min="1023" max="1023" width="30.5703125" style="93" customWidth="1"/>
    <col min="1024" max="1024" width="11.85546875" style="93" customWidth="1"/>
    <col min="1025" max="1026" width="11.7109375" style="93" bestFit="1" customWidth="1"/>
    <col min="1027" max="1277" width="11.42578125" style="93"/>
    <col min="1278" max="1278" width="16.140625" style="93" customWidth="1"/>
    <col min="1279" max="1279" width="30.5703125" style="93" customWidth="1"/>
    <col min="1280" max="1280" width="11.85546875" style="93" customWidth="1"/>
    <col min="1281" max="1282" width="11.7109375" style="93" bestFit="1" customWidth="1"/>
    <col min="1283" max="1533" width="11.42578125" style="93"/>
    <col min="1534" max="1534" width="16.140625" style="93" customWidth="1"/>
    <col min="1535" max="1535" width="30.5703125" style="93" customWidth="1"/>
    <col min="1536" max="1536" width="11.85546875" style="93" customWidth="1"/>
    <col min="1537" max="1538" width="11.7109375" style="93" bestFit="1" customWidth="1"/>
    <col min="1539" max="1789" width="11.42578125" style="93"/>
    <col min="1790" max="1790" width="16.140625" style="93" customWidth="1"/>
    <col min="1791" max="1791" width="30.5703125" style="93" customWidth="1"/>
    <col min="1792" max="1792" width="11.85546875" style="93" customWidth="1"/>
    <col min="1793" max="1794" width="11.7109375" style="93" bestFit="1" customWidth="1"/>
    <col min="1795" max="2045" width="11.42578125" style="93"/>
    <col min="2046" max="2046" width="16.140625" style="93" customWidth="1"/>
    <col min="2047" max="2047" width="30.5703125" style="93" customWidth="1"/>
    <col min="2048" max="2048" width="11.85546875" style="93" customWidth="1"/>
    <col min="2049" max="2050" width="11.7109375" style="93" bestFit="1" customWidth="1"/>
    <col min="2051" max="2301" width="11.42578125" style="93"/>
    <col min="2302" max="2302" width="16.140625" style="93" customWidth="1"/>
    <col min="2303" max="2303" width="30.5703125" style="93" customWidth="1"/>
    <col min="2304" max="2304" width="11.85546875" style="93" customWidth="1"/>
    <col min="2305" max="2306" width="11.7109375" style="93" bestFit="1" customWidth="1"/>
    <col min="2307" max="2557" width="11.42578125" style="93"/>
    <col min="2558" max="2558" width="16.140625" style="93" customWidth="1"/>
    <col min="2559" max="2559" width="30.5703125" style="93" customWidth="1"/>
    <col min="2560" max="2560" width="11.85546875" style="93" customWidth="1"/>
    <col min="2561" max="2562" width="11.7109375" style="93" bestFit="1" customWidth="1"/>
    <col min="2563" max="2813" width="11.42578125" style="93"/>
    <col min="2814" max="2814" width="16.140625" style="93" customWidth="1"/>
    <col min="2815" max="2815" width="30.5703125" style="93" customWidth="1"/>
    <col min="2816" max="2816" width="11.85546875" style="93" customWidth="1"/>
    <col min="2817" max="2818" width="11.7109375" style="93" bestFit="1" customWidth="1"/>
    <col min="2819" max="3069" width="11.42578125" style="93"/>
    <col min="3070" max="3070" width="16.140625" style="93" customWidth="1"/>
    <col min="3071" max="3071" width="30.5703125" style="93" customWidth="1"/>
    <col min="3072" max="3072" width="11.85546875" style="93" customWidth="1"/>
    <col min="3073" max="3074" width="11.7109375" style="93" bestFit="1" customWidth="1"/>
    <col min="3075" max="3325" width="11.42578125" style="93"/>
    <col min="3326" max="3326" width="16.140625" style="93" customWidth="1"/>
    <col min="3327" max="3327" width="30.5703125" style="93" customWidth="1"/>
    <col min="3328" max="3328" width="11.85546875" style="93" customWidth="1"/>
    <col min="3329" max="3330" width="11.7109375" style="93" bestFit="1" customWidth="1"/>
    <col min="3331" max="3581" width="11.42578125" style="93"/>
    <col min="3582" max="3582" width="16.140625" style="93" customWidth="1"/>
    <col min="3583" max="3583" width="30.5703125" style="93" customWidth="1"/>
    <col min="3584" max="3584" width="11.85546875" style="93" customWidth="1"/>
    <col min="3585" max="3586" width="11.7109375" style="93" bestFit="1" customWidth="1"/>
    <col min="3587" max="3837" width="11.42578125" style="93"/>
    <col min="3838" max="3838" width="16.140625" style="93" customWidth="1"/>
    <col min="3839" max="3839" width="30.5703125" style="93" customWidth="1"/>
    <col min="3840" max="3840" width="11.85546875" style="93" customWidth="1"/>
    <col min="3841" max="3842" width="11.7109375" style="93" bestFit="1" customWidth="1"/>
    <col min="3843" max="4093" width="11.42578125" style="93"/>
    <col min="4094" max="4094" width="16.140625" style="93" customWidth="1"/>
    <col min="4095" max="4095" width="30.5703125" style="93" customWidth="1"/>
    <col min="4096" max="4096" width="11.85546875" style="93" customWidth="1"/>
    <col min="4097" max="4098" width="11.7109375" style="93" bestFit="1" customWidth="1"/>
    <col min="4099" max="4349" width="11.42578125" style="93"/>
    <col min="4350" max="4350" width="16.140625" style="93" customWidth="1"/>
    <col min="4351" max="4351" width="30.5703125" style="93" customWidth="1"/>
    <col min="4352" max="4352" width="11.85546875" style="93" customWidth="1"/>
    <col min="4353" max="4354" width="11.7109375" style="93" bestFit="1" customWidth="1"/>
    <col min="4355" max="4605" width="11.42578125" style="93"/>
    <col min="4606" max="4606" width="16.140625" style="93" customWidth="1"/>
    <col min="4607" max="4607" width="30.5703125" style="93" customWidth="1"/>
    <col min="4608" max="4608" width="11.85546875" style="93" customWidth="1"/>
    <col min="4609" max="4610" width="11.7109375" style="93" bestFit="1" customWidth="1"/>
    <col min="4611" max="4861" width="11.42578125" style="93"/>
    <col min="4862" max="4862" width="16.140625" style="93" customWidth="1"/>
    <col min="4863" max="4863" width="30.5703125" style="93" customWidth="1"/>
    <col min="4864" max="4864" width="11.85546875" style="93" customWidth="1"/>
    <col min="4865" max="4866" width="11.7109375" style="93" bestFit="1" customWidth="1"/>
    <col min="4867" max="5117" width="11.42578125" style="93"/>
    <col min="5118" max="5118" width="16.140625" style="93" customWidth="1"/>
    <col min="5119" max="5119" width="30.5703125" style="93" customWidth="1"/>
    <col min="5120" max="5120" width="11.85546875" style="93" customWidth="1"/>
    <col min="5121" max="5122" width="11.7109375" style="93" bestFit="1" customWidth="1"/>
    <col min="5123" max="5373" width="11.42578125" style="93"/>
    <col min="5374" max="5374" width="16.140625" style="93" customWidth="1"/>
    <col min="5375" max="5375" width="30.5703125" style="93" customWidth="1"/>
    <col min="5376" max="5376" width="11.85546875" style="93" customWidth="1"/>
    <col min="5377" max="5378" width="11.7109375" style="93" bestFit="1" customWidth="1"/>
    <col min="5379" max="5629" width="11.42578125" style="93"/>
    <col min="5630" max="5630" width="16.140625" style="93" customWidth="1"/>
    <col min="5631" max="5631" width="30.5703125" style="93" customWidth="1"/>
    <col min="5632" max="5632" width="11.85546875" style="93" customWidth="1"/>
    <col min="5633" max="5634" width="11.7109375" style="93" bestFit="1" customWidth="1"/>
    <col min="5635" max="5885" width="11.42578125" style="93"/>
    <col min="5886" max="5886" width="16.140625" style="93" customWidth="1"/>
    <col min="5887" max="5887" width="30.5703125" style="93" customWidth="1"/>
    <col min="5888" max="5888" width="11.85546875" style="93" customWidth="1"/>
    <col min="5889" max="5890" width="11.7109375" style="93" bestFit="1" customWidth="1"/>
    <col min="5891" max="6141" width="11.42578125" style="93"/>
    <col min="6142" max="6142" width="16.140625" style="93" customWidth="1"/>
    <col min="6143" max="6143" width="30.5703125" style="93" customWidth="1"/>
    <col min="6144" max="6144" width="11.85546875" style="93" customWidth="1"/>
    <col min="6145" max="6146" width="11.7109375" style="93" bestFit="1" customWidth="1"/>
    <col min="6147" max="6397" width="11.42578125" style="93"/>
    <col min="6398" max="6398" width="16.140625" style="93" customWidth="1"/>
    <col min="6399" max="6399" width="30.5703125" style="93" customWidth="1"/>
    <col min="6400" max="6400" width="11.85546875" style="93" customWidth="1"/>
    <col min="6401" max="6402" width="11.7109375" style="93" bestFit="1" customWidth="1"/>
    <col min="6403" max="6653" width="11.42578125" style="93"/>
    <col min="6654" max="6654" width="16.140625" style="93" customWidth="1"/>
    <col min="6655" max="6655" width="30.5703125" style="93" customWidth="1"/>
    <col min="6656" max="6656" width="11.85546875" style="93" customWidth="1"/>
    <col min="6657" max="6658" width="11.7109375" style="93" bestFit="1" customWidth="1"/>
    <col min="6659" max="6909" width="11.42578125" style="93"/>
    <col min="6910" max="6910" width="16.140625" style="93" customWidth="1"/>
    <col min="6911" max="6911" width="30.5703125" style="93" customWidth="1"/>
    <col min="6912" max="6912" width="11.85546875" style="93" customWidth="1"/>
    <col min="6913" max="6914" width="11.7109375" style="93" bestFit="1" customWidth="1"/>
    <col min="6915" max="7165" width="11.42578125" style="93"/>
    <col min="7166" max="7166" width="16.140625" style="93" customWidth="1"/>
    <col min="7167" max="7167" width="30.5703125" style="93" customWidth="1"/>
    <col min="7168" max="7168" width="11.85546875" style="93" customWidth="1"/>
    <col min="7169" max="7170" width="11.7109375" style="93" bestFit="1" customWidth="1"/>
    <col min="7171" max="7421" width="11.42578125" style="93"/>
    <col min="7422" max="7422" width="16.140625" style="93" customWidth="1"/>
    <col min="7423" max="7423" width="30.5703125" style="93" customWidth="1"/>
    <col min="7424" max="7424" width="11.85546875" style="93" customWidth="1"/>
    <col min="7425" max="7426" width="11.7109375" style="93" bestFit="1" customWidth="1"/>
    <col min="7427" max="7677" width="11.42578125" style="93"/>
    <col min="7678" max="7678" width="16.140625" style="93" customWidth="1"/>
    <col min="7679" max="7679" width="30.5703125" style="93" customWidth="1"/>
    <col min="7680" max="7680" width="11.85546875" style="93" customWidth="1"/>
    <col min="7681" max="7682" width="11.7109375" style="93" bestFit="1" customWidth="1"/>
    <col min="7683" max="7933" width="11.42578125" style="93"/>
    <col min="7934" max="7934" width="16.140625" style="93" customWidth="1"/>
    <col min="7935" max="7935" width="30.5703125" style="93" customWidth="1"/>
    <col min="7936" max="7936" width="11.85546875" style="93" customWidth="1"/>
    <col min="7937" max="7938" width="11.7109375" style="93" bestFit="1" customWidth="1"/>
    <col min="7939" max="8189" width="11.42578125" style="93"/>
    <col min="8190" max="8190" width="16.140625" style="93" customWidth="1"/>
    <col min="8191" max="8191" width="30.5703125" style="93" customWidth="1"/>
    <col min="8192" max="8192" width="11.85546875" style="93" customWidth="1"/>
    <col min="8193" max="8194" width="11.7109375" style="93" bestFit="1" customWidth="1"/>
    <col min="8195" max="8445" width="11.42578125" style="93"/>
    <col min="8446" max="8446" width="16.140625" style="93" customWidth="1"/>
    <col min="8447" max="8447" width="30.5703125" style="93" customWidth="1"/>
    <col min="8448" max="8448" width="11.85546875" style="93" customWidth="1"/>
    <col min="8449" max="8450" width="11.7109375" style="93" bestFit="1" customWidth="1"/>
    <col min="8451" max="8701" width="11.42578125" style="93"/>
    <col min="8702" max="8702" width="16.140625" style="93" customWidth="1"/>
    <col min="8703" max="8703" width="30.5703125" style="93" customWidth="1"/>
    <col min="8704" max="8704" width="11.85546875" style="93" customWidth="1"/>
    <col min="8705" max="8706" width="11.7109375" style="93" bestFit="1" customWidth="1"/>
    <col min="8707" max="8957" width="11.42578125" style="93"/>
    <col min="8958" max="8958" width="16.140625" style="93" customWidth="1"/>
    <col min="8959" max="8959" width="30.5703125" style="93" customWidth="1"/>
    <col min="8960" max="8960" width="11.85546875" style="93" customWidth="1"/>
    <col min="8961" max="8962" width="11.7109375" style="93" bestFit="1" customWidth="1"/>
    <col min="8963" max="9213" width="11.42578125" style="93"/>
    <col min="9214" max="9214" width="16.140625" style="93" customWidth="1"/>
    <col min="9215" max="9215" width="30.5703125" style="93" customWidth="1"/>
    <col min="9216" max="9216" width="11.85546875" style="93" customWidth="1"/>
    <col min="9217" max="9218" width="11.7109375" style="93" bestFit="1" customWidth="1"/>
    <col min="9219" max="9469" width="11.42578125" style="93"/>
    <col min="9470" max="9470" width="16.140625" style="93" customWidth="1"/>
    <col min="9471" max="9471" width="30.5703125" style="93" customWidth="1"/>
    <col min="9472" max="9472" width="11.85546875" style="93" customWidth="1"/>
    <col min="9473" max="9474" width="11.7109375" style="93" bestFit="1" customWidth="1"/>
    <col min="9475" max="9725" width="11.42578125" style="93"/>
    <col min="9726" max="9726" width="16.140625" style="93" customWidth="1"/>
    <col min="9727" max="9727" width="30.5703125" style="93" customWidth="1"/>
    <col min="9728" max="9728" width="11.85546875" style="93" customWidth="1"/>
    <col min="9729" max="9730" width="11.7109375" style="93" bestFit="1" customWidth="1"/>
    <col min="9731" max="9981" width="11.42578125" style="93"/>
    <col min="9982" max="9982" width="16.140625" style="93" customWidth="1"/>
    <col min="9983" max="9983" width="30.5703125" style="93" customWidth="1"/>
    <col min="9984" max="9984" width="11.85546875" style="93" customWidth="1"/>
    <col min="9985" max="9986" width="11.7109375" style="93" bestFit="1" customWidth="1"/>
    <col min="9987" max="10237" width="11.42578125" style="93"/>
    <col min="10238" max="10238" width="16.140625" style="93" customWidth="1"/>
    <col min="10239" max="10239" width="30.5703125" style="93" customWidth="1"/>
    <col min="10240" max="10240" width="11.85546875" style="93" customWidth="1"/>
    <col min="10241" max="10242" width="11.7109375" style="93" bestFit="1" customWidth="1"/>
    <col min="10243" max="10493" width="11.42578125" style="93"/>
    <col min="10494" max="10494" width="16.140625" style="93" customWidth="1"/>
    <col min="10495" max="10495" width="30.5703125" style="93" customWidth="1"/>
    <col min="10496" max="10496" width="11.85546875" style="93" customWidth="1"/>
    <col min="10497" max="10498" width="11.7109375" style="93" bestFit="1" customWidth="1"/>
    <col min="10499" max="10749" width="11.42578125" style="93"/>
    <col min="10750" max="10750" width="16.140625" style="93" customWidth="1"/>
    <col min="10751" max="10751" width="30.5703125" style="93" customWidth="1"/>
    <col min="10752" max="10752" width="11.85546875" style="93" customWidth="1"/>
    <col min="10753" max="10754" width="11.7109375" style="93" bestFit="1" customWidth="1"/>
    <col min="10755" max="11005" width="11.42578125" style="93"/>
    <col min="11006" max="11006" width="16.140625" style="93" customWidth="1"/>
    <col min="11007" max="11007" width="30.5703125" style="93" customWidth="1"/>
    <col min="11008" max="11008" width="11.85546875" style="93" customWidth="1"/>
    <col min="11009" max="11010" width="11.7109375" style="93" bestFit="1" customWidth="1"/>
    <col min="11011" max="11261" width="11.42578125" style="93"/>
    <col min="11262" max="11262" width="16.140625" style="93" customWidth="1"/>
    <col min="11263" max="11263" width="30.5703125" style="93" customWidth="1"/>
    <col min="11264" max="11264" width="11.85546875" style="93" customWidth="1"/>
    <col min="11265" max="11266" width="11.7109375" style="93" bestFit="1" customWidth="1"/>
    <col min="11267" max="11517" width="11.42578125" style="93"/>
    <col min="11518" max="11518" width="16.140625" style="93" customWidth="1"/>
    <col min="11519" max="11519" width="30.5703125" style="93" customWidth="1"/>
    <col min="11520" max="11520" width="11.85546875" style="93" customWidth="1"/>
    <col min="11521" max="11522" width="11.7109375" style="93" bestFit="1" customWidth="1"/>
    <col min="11523" max="11773" width="11.42578125" style="93"/>
    <col min="11774" max="11774" width="16.140625" style="93" customWidth="1"/>
    <col min="11775" max="11775" width="30.5703125" style="93" customWidth="1"/>
    <col min="11776" max="11776" width="11.85546875" style="93" customWidth="1"/>
    <col min="11777" max="11778" width="11.7109375" style="93" bestFit="1" customWidth="1"/>
    <col min="11779" max="12029" width="11.42578125" style="93"/>
    <col min="12030" max="12030" width="16.140625" style="93" customWidth="1"/>
    <col min="12031" max="12031" width="30.5703125" style="93" customWidth="1"/>
    <col min="12032" max="12032" width="11.85546875" style="93" customWidth="1"/>
    <col min="12033" max="12034" width="11.7109375" style="93" bestFit="1" customWidth="1"/>
    <col min="12035" max="12285" width="11.42578125" style="93"/>
    <col min="12286" max="12286" width="16.140625" style="93" customWidth="1"/>
    <col min="12287" max="12287" width="30.5703125" style="93" customWidth="1"/>
    <col min="12288" max="12288" width="11.85546875" style="93" customWidth="1"/>
    <col min="12289" max="12290" width="11.7109375" style="93" bestFit="1" customWidth="1"/>
    <col min="12291" max="12541" width="11.42578125" style="93"/>
    <col min="12542" max="12542" width="16.140625" style="93" customWidth="1"/>
    <col min="12543" max="12543" width="30.5703125" style="93" customWidth="1"/>
    <col min="12544" max="12544" width="11.85546875" style="93" customWidth="1"/>
    <col min="12545" max="12546" width="11.7109375" style="93" bestFit="1" customWidth="1"/>
    <col min="12547" max="12797" width="11.42578125" style="93"/>
    <col min="12798" max="12798" width="16.140625" style="93" customWidth="1"/>
    <col min="12799" max="12799" width="30.5703125" style="93" customWidth="1"/>
    <col min="12800" max="12800" width="11.85546875" style="93" customWidth="1"/>
    <col min="12801" max="12802" width="11.7109375" style="93" bestFit="1" customWidth="1"/>
    <col min="12803" max="13053" width="11.42578125" style="93"/>
    <col min="13054" max="13054" width="16.140625" style="93" customWidth="1"/>
    <col min="13055" max="13055" width="30.5703125" style="93" customWidth="1"/>
    <col min="13056" max="13056" width="11.85546875" style="93" customWidth="1"/>
    <col min="13057" max="13058" width="11.7109375" style="93" bestFit="1" customWidth="1"/>
    <col min="13059" max="13309" width="11.42578125" style="93"/>
    <col min="13310" max="13310" width="16.140625" style="93" customWidth="1"/>
    <col min="13311" max="13311" width="30.5703125" style="93" customWidth="1"/>
    <col min="13312" max="13312" width="11.85546875" style="93" customWidth="1"/>
    <col min="13313" max="13314" width="11.7109375" style="93" bestFit="1" customWidth="1"/>
    <col min="13315" max="13565" width="11.42578125" style="93"/>
    <col min="13566" max="13566" width="16.140625" style="93" customWidth="1"/>
    <col min="13567" max="13567" width="30.5703125" style="93" customWidth="1"/>
    <col min="13568" max="13568" width="11.85546875" style="93" customWidth="1"/>
    <col min="13569" max="13570" width="11.7109375" style="93" bestFit="1" customWidth="1"/>
    <col min="13571" max="13821" width="11.42578125" style="93"/>
    <col min="13822" max="13822" width="16.140625" style="93" customWidth="1"/>
    <col min="13823" max="13823" width="30.5703125" style="93" customWidth="1"/>
    <col min="13824" max="13824" width="11.85546875" style="93" customWidth="1"/>
    <col min="13825" max="13826" width="11.7109375" style="93" bestFit="1" customWidth="1"/>
    <col min="13827" max="14077" width="11.42578125" style="93"/>
    <col min="14078" max="14078" width="16.140625" style="93" customWidth="1"/>
    <col min="14079" max="14079" width="30.5703125" style="93" customWidth="1"/>
    <col min="14080" max="14080" width="11.85546875" style="93" customWidth="1"/>
    <col min="14081" max="14082" width="11.7109375" style="93" bestFit="1" customWidth="1"/>
    <col min="14083" max="14333" width="11.42578125" style="93"/>
    <col min="14334" max="14334" width="16.140625" style="93" customWidth="1"/>
    <col min="14335" max="14335" width="30.5703125" style="93" customWidth="1"/>
    <col min="14336" max="14336" width="11.85546875" style="93" customWidth="1"/>
    <col min="14337" max="14338" width="11.7109375" style="93" bestFit="1" customWidth="1"/>
    <col min="14339" max="14589" width="11.42578125" style="93"/>
    <col min="14590" max="14590" width="16.140625" style="93" customWidth="1"/>
    <col min="14591" max="14591" width="30.5703125" style="93" customWidth="1"/>
    <col min="14592" max="14592" width="11.85546875" style="93" customWidth="1"/>
    <col min="14593" max="14594" width="11.7109375" style="93" bestFit="1" customWidth="1"/>
    <col min="14595" max="14845" width="11.42578125" style="93"/>
    <col min="14846" max="14846" width="16.140625" style="93" customWidth="1"/>
    <col min="14847" max="14847" width="30.5703125" style="93" customWidth="1"/>
    <col min="14848" max="14848" width="11.85546875" style="93" customWidth="1"/>
    <col min="14849" max="14850" width="11.7109375" style="93" bestFit="1" customWidth="1"/>
    <col min="14851" max="15101" width="11.42578125" style="93"/>
    <col min="15102" max="15102" width="16.140625" style="93" customWidth="1"/>
    <col min="15103" max="15103" width="30.5703125" style="93" customWidth="1"/>
    <col min="15104" max="15104" width="11.85546875" style="93" customWidth="1"/>
    <col min="15105" max="15106" width="11.7109375" style="93" bestFit="1" customWidth="1"/>
    <col min="15107" max="15357" width="11.42578125" style="93"/>
    <col min="15358" max="15358" width="16.140625" style="93" customWidth="1"/>
    <col min="15359" max="15359" width="30.5703125" style="93" customWidth="1"/>
    <col min="15360" max="15360" width="11.85546875" style="93" customWidth="1"/>
    <col min="15361" max="15362" width="11.7109375" style="93" bestFit="1" customWidth="1"/>
    <col min="15363" max="15613" width="11.42578125" style="93"/>
    <col min="15614" max="15614" width="16.140625" style="93" customWidth="1"/>
    <col min="15615" max="15615" width="30.5703125" style="93" customWidth="1"/>
    <col min="15616" max="15616" width="11.85546875" style="93" customWidth="1"/>
    <col min="15617" max="15618" width="11.7109375" style="93" bestFit="1" customWidth="1"/>
    <col min="15619" max="15869" width="11.42578125" style="93"/>
    <col min="15870" max="15870" width="16.140625" style="93" customWidth="1"/>
    <col min="15871" max="15871" width="30.5703125" style="93" customWidth="1"/>
    <col min="15872" max="15872" width="11.85546875" style="93" customWidth="1"/>
    <col min="15873" max="15874" width="11.7109375" style="93" bestFit="1" customWidth="1"/>
    <col min="15875" max="16125" width="11.42578125" style="93"/>
    <col min="16126" max="16126" width="16.140625" style="93" customWidth="1"/>
    <col min="16127" max="16127" width="30.5703125" style="93" customWidth="1"/>
    <col min="16128" max="16128" width="11.85546875" style="93" customWidth="1"/>
    <col min="16129" max="16130" width="11.7109375" style="93" bestFit="1" customWidth="1"/>
    <col min="16131" max="16384" width="11.42578125" style="93"/>
  </cols>
  <sheetData>
    <row r="1" spans="1:17" s="103" customFormat="1" ht="21" customHeight="1" x14ac:dyDescent="0.3">
      <c r="A1" s="105" t="s">
        <v>104</v>
      </c>
      <c r="B1" s="105"/>
      <c r="C1" s="518" t="s">
        <v>125</v>
      </c>
      <c r="D1" s="518"/>
      <c r="E1" s="518"/>
      <c r="F1" s="518"/>
      <c r="G1" s="518"/>
      <c r="H1" s="518"/>
      <c r="I1" s="518"/>
      <c r="J1" s="109"/>
      <c r="K1" s="109"/>
      <c r="L1" s="109"/>
      <c r="M1" s="109"/>
      <c r="N1" s="109"/>
      <c r="O1" s="109"/>
      <c r="P1" s="109"/>
      <c r="Q1" s="109"/>
    </row>
    <row r="2" spans="1:17" s="103" customFormat="1" ht="19.5" customHeight="1" x14ac:dyDescent="0.3">
      <c r="A2" s="105"/>
      <c r="B2" s="105"/>
      <c r="C2" s="62" t="s">
        <v>135</v>
      </c>
      <c r="D2" s="321"/>
      <c r="E2" s="321"/>
      <c r="F2" s="321"/>
      <c r="G2" s="321"/>
      <c r="H2" s="321"/>
      <c r="I2" s="321"/>
      <c r="J2" s="109"/>
      <c r="K2" s="109"/>
      <c r="L2" s="109"/>
      <c r="M2" s="109"/>
      <c r="N2" s="109"/>
      <c r="O2" s="109"/>
      <c r="P2" s="109"/>
      <c r="Q2" s="109"/>
    </row>
    <row r="3" spans="1:17" s="94" customFormat="1" ht="22.5" customHeight="1" x14ac:dyDescent="0.3">
      <c r="A3" s="517" t="s">
        <v>870</v>
      </c>
      <c r="B3" s="517"/>
      <c r="C3" s="517"/>
      <c r="D3" s="517"/>
      <c r="E3" s="517"/>
      <c r="F3" s="517"/>
      <c r="G3" s="517"/>
      <c r="H3" s="517"/>
      <c r="J3" s="321"/>
      <c r="K3" s="519" t="s">
        <v>864</v>
      </c>
      <c r="L3" s="519"/>
      <c r="M3" s="519"/>
      <c r="N3" s="519"/>
      <c r="O3" s="519"/>
      <c r="P3" s="519"/>
      <c r="Q3" s="519"/>
    </row>
    <row r="4" spans="1:17" s="95" customFormat="1" ht="15" customHeight="1" x14ac:dyDescent="0.3">
      <c r="A4" s="514" t="s">
        <v>865</v>
      </c>
      <c r="B4" s="514"/>
      <c r="C4" s="514"/>
      <c r="D4" s="514"/>
      <c r="E4" s="514"/>
      <c r="F4" s="514"/>
      <c r="G4" s="514"/>
      <c r="H4" s="514"/>
      <c r="I4" s="104"/>
      <c r="J4" s="117"/>
      <c r="K4" s="520" t="s">
        <v>867</v>
      </c>
      <c r="L4" s="520"/>
      <c r="M4" s="520"/>
      <c r="N4" s="520"/>
      <c r="O4" s="520"/>
      <c r="P4" s="520"/>
      <c r="Q4" s="520"/>
    </row>
    <row r="5" spans="1:17" s="100" customFormat="1" ht="16.5" x14ac:dyDescent="0.3">
      <c r="A5" s="96" t="s">
        <v>105</v>
      </c>
      <c r="B5" s="96" t="s">
        <v>2</v>
      </c>
      <c r="C5" s="96" t="s">
        <v>3</v>
      </c>
      <c r="D5" s="96" t="s">
        <v>4</v>
      </c>
      <c r="E5" s="96" t="s">
        <v>108</v>
      </c>
      <c r="F5" s="96" t="s">
        <v>109</v>
      </c>
      <c r="G5" s="96" t="s">
        <v>110</v>
      </c>
      <c r="H5" s="97" t="s">
        <v>1</v>
      </c>
      <c r="I5" s="97" t="s">
        <v>67</v>
      </c>
      <c r="J5" s="411"/>
    </row>
    <row r="6" spans="1:17" s="100" customFormat="1" ht="15.75" x14ac:dyDescent="0.25">
      <c r="A6" s="391">
        <v>1</v>
      </c>
      <c r="B6" s="391">
        <v>11</v>
      </c>
      <c r="C6" s="391">
        <v>15</v>
      </c>
      <c r="D6" s="392" t="s">
        <v>127</v>
      </c>
      <c r="E6" s="393">
        <v>7000</v>
      </c>
      <c r="F6" s="394">
        <v>7000</v>
      </c>
      <c r="G6" s="395">
        <f t="shared" ref="G6:G11" si="0">+E6-F6</f>
        <v>0</v>
      </c>
      <c r="H6" s="207" t="s">
        <v>502</v>
      </c>
      <c r="I6" s="208">
        <v>84981045</v>
      </c>
      <c r="J6" s="219"/>
    </row>
    <row r="7" spans="1:17" s="100" customFormat="1" x14ac:dyDescent="0.25">
      <c r="A7" s="391">
        <v>1</v>
      </c>
      <c r="B7" s="391">
        <v>12</v>
      </c>
      <c r="C7" s="391">
        <v>16</v>
      </c>
      <c r="D7" s="392" t="s">
        <v>15</v>
      </c>
      <c r="E7" s="393">
        <v>7000</v>
      </c>
      <c r="F7" s="394"/>
      <c r="G7" s="395">
        <f t="shared" si="0"/>
        <v>7000</v>
      </c>
      <c r="H7" s="207"/>
      <c r="I7" s="208"/>
      <c r="J7" s="221"/>
    </row>
    <row r="8" spans="1:17" s="100" customFormat="1" x14ac:dyDescent="0.25">
      <c r="A8" s="391">
        <v>1</v>
      </c>
      <c r="B8" s="391">
        <v>12</v>
      </c>
      <c r="C8" s="391">
        <v>20</v>
      </c>
      <c r="D8" s="392" t="s">
        <v>14</v>
      </c>
      <c r="E8" s="393">
        <v>7000</v>
      </c>
      <c r="F8" s="394">
        <v>7000</v>
      </c>
      <c r="G8" s="395">
        <f t="shared" si="0"/>
        <v>0</v>
      </c>
      <c r="H8" s="207" t="s">
        <v>550</v>
      </c>
      <c r="I8" s="208">
        <v>6324422</v>
      </c>
      <c r="J8" s="221"/>
    </row>
    <row r="9" spans="1:17" s="100" customFormat="1" ht="6" customHeight="1" x14ac:dyDescent="0.25">
      <c r="A9" s="378"/>
      <c r="B9" s="378"/>
      <c r="C9" s="378"/>
      <c r="D9" s="379"/>
      <c r="E9" s="379"/>
      <c r="F9" s="380"/>
      <c r="G9" s="396"/>
      <c r="H9" s="397"/>
      <c r="I9" s="381"/>
      <c r="J9" s="221"/>
    </row>
    <row r="10" spans="1:17" s="100" customFormat="1" ht="15.75" x14ac:dyDescent="0.25">
      <c r="A10" s="391">
        <v>2</v>
      </c>
      <c r="B10" s="391">
        <v>9</v>
      </c>
      <c r="C10" s="391">
        <v>23</v>
      </c>
      <c r="D10" s="392" t="s">
        <v>128</v>
      </c>
      <c r="E10" s="393">
        <v>7000</v>
      </c>
      <c r="F10" s="394">
        <v>7000</v>
      </c>
      <c r="G10" s="395">
        <f t="shared" si="0"/>
        <v>0</v>
      </c>
      <c r="H10" s="207" t="s">
        <v>501</v>
      </c>
      <c r="I10" s="208">
        <v>10394836</v>
      </c>
      <c r="J10" s="220"/>
    </row>
    <row r="11" spans="1:17" s="100" customFormat="1" ht="15.75" x14ac:dyDescent="0.25">
      <c r="A11" s="391">
        <v>2</v>
      </c>
      <c r="B11" s="391">
        <v>12</v>
      </c>
      <c r="C11" s="391">
        <v>8</v>
      </c>
      <c r="D11" s="392" t="s">
        <v>10</v>
      </c>
      <c r="E11" s="393">
        <v>7000</v>
      </c>
      <c r="F11" s="394">
        <v>7000</v>
      </c>
      <c r="G11" s="395">
        <f t="shared" si="0"/>
        <v>0</v>
      </c>
      <c r="H11" s="207" t="s">
        <v>544</v>
      </c>
      <c r="I11" s="208">
        <v>6693793579</v>
      </c>
      <c r="J11" s="220"/>
    </row>
    <row r="12" spans="1:17" s="100" customFormat="1" ht="6" customHeight="1" x14ac:dyDescent="0.25">
      <c r="A12" s="378"/>
      <c r="B12" s="378"/>
      <c r="C12" s="378"/>
      <c r="D12" s="379"/>
      <c r="E12" s="379"/>
      <c r="F12" s="380"/>
      <c r="G12" s="396"/>
      <c r="H12" s="397"/>
      <c r="I12" s="381"/>
      <c r="J12" s="220"/>
    </row>
    <row r="13" spans="1:17" s="100" customFormat="1" ht="15.75" x14ac:dyDescent="0.25">
      <c r="A13" s="391">
        <v>3</v>
      </c>
      <c r="B13" s="391">
        <v>10</v>
      </c>
      <c r="C13" s="391">
        <v>7</v>
      </c>
      <c r="D13" s="392" t="s">
        <v>129</v>
      </c>
      <c r="E13" s="393">
        <v>7000</v>
      </c>
      <c r="F13" s="394"/>
      <c r="G13" s="395">
        <f t="shared" ref="G13:G18" si="1">+E13-F13</f>
        <v>7000</v>
      </c>
      <c r="H13" s="207"/>
      <c r="I13" s="208"/>
      <c r="J13" s="220"/>
    </row>
    <row r="14" spans="1:17" s="100" customFormat="1" ht="15.75" x14ac:dyDescent="0.25">
      <c r="A14" s="398">
        <v>3</v>
      </c>
      <c r="B14" s="398">
        <v>7</v>
      </c>
      <c r="C14" s="398">
        <v>13</v>
      </c>
      <c r="D14" s="392" t="s">
        <v>130</v>
      </c>
      <c r="E14" s="393">
        <v>7000</v>
      </c>
      <c r="F14" s="394"/>
      <c r="G14" s="395">
        <f t="shared" si="1"/>
        <v>7000</v>
      </c>
      <c r="H14" s="207"/>
      <c r="I14" s="208"/>
      <c r="J14" s="220"/>
    </row>
    <row r="15" spans="1:17" s="100" customFormat="1" ht="6" customHeight="1" x14ac:dyDescent="0.25">
      <c r="A15" s="378"/>
      <c r="B15" s="378"/>
      <c r="C15" s="378"/>
      <c r="D15" s="379"/>
      <c r="E15" s="379"/>
      <c r="F15" s="380"/>
      <c r="G15" s="396"/>
      <c r="H15" s="397"/>
      <c r="I15" s="381"/>
      <c r="J15" s="220"/>
    </row>
    <row r="16" spans="1:17" s="100" customFormat="1" ht="15.75" x14ac:dyDescent="0.25">
      <c r="A16" s="391">
        <v>4</v>
      </c>
      <c r="B16" s="391">
        <v>4</v>
      </c>
      <c r="C16" s="391">
        <v>19</v>
      </c>
      <c r="D16" s="392" t="s">
        <v>131</v>
      </c>
      <c r="E16" s="393">
        <v>7000</v>
      </c>
      <c r="F16" s="394">
        <v>7000</v>
      </c>
      <c r="G16" s="395">
        <f t="shared" si="1"/>
        <v>0</v>
      </c>
      <c r="H16" s="207" t="s">
        <v>576</v>
      </c>
      <c r="I16" s="208">
        <v>4687542</v>
      </c>
      <c r="J16" s="220"/>
    </row>
    <row r="17" spans="1:22" s="100" customFormat="1" ht="15.75" x14ac:dyDescent="0.25">
      <c r="A17" s="391">
        <v>4</v>
      </c>
      <c r="B17" s="391">
        <v>4</v>
      </c>
      <c r="C17" s="391">
        <v>24</v>
      </c>
      <c r="D17" s="392" t="s">
        <v>442</v>
      </c>
      <c r="E17" s="393">
        <v>7000</v>
      </c>
      <c r="F17" s="394"/>
      <c r="G17" s="395">
        <f t="shared" si="1"/>
        <v>7000</v>
      </c>
      <c r="H17" s="207"/>
      <c r="I17" s="208"/>
      <c r="J17" s="220"/>
    </row>
    <row r="18" spans="1:22" s="100" customFormat="1" x14ac:dyDescent="0.25">
      <c r="A18" s="391">
        <v>4</v>
      </c>
      <c r="B18" s="391">
        <v>6</v>
      </c>
      <c r="C18" s="391">
        <v>16</v>
      </c>
      <c r="D18" s="392" t="s">
        <v>11</v>
      </c>
      <c r="E18" s="393">
        <v>7000</v>
      </c>
      <c r="F18" s="394">
        <v>3000</v>
      </c>
      <c r="G18" s="395">
        <f t="shared" si="1"/>
        <v>4000</v>
      </c>
      <c r="H18" s="207"/>
      <c r="I18" s="208"/>
      <c r="J18" s="111"/>
    </row>
    <row r="19" spans="1:22" s="100" customFormat="1" ht="15.75" x14ac:dyDescent="0.25">
      <c r="A19" s="391">
        <v>4</v>
      </c>
      <c r="B19" s="391">
        <v>6</v>
      </c>
      <c r="C19" s="391">
        <v>21</v>
      </c>
      <c r="D19" s="392" t="s">
        <v>13</v>
      </c>
      <c r="E19" s="393">
        <v>7000</v>
      </c>
      <c r="F19" s="394">
        <v>7000</v>
      </c>
      <c r="G19" s="395">
        <f t="shared" ref="G19:G26" si="2">+E19-F19</f>
        <v>0</v>
      </c>
      <c r="H19" s="207" t="s">
        <v>501</v>
      </c>
      <c r="I19" s="208">
        <v>1001962</v>
      </c>
      <c r="J19" s="412"/>
    </row>
    <row r="20" spans="1:22" s="100" customFormat="1" x14ac:dyDescent="0.25">
      <c r="A20" s="391">
        <v>4</v>
      </c>
      <c r="B20" s="391">
        <v>7</v>
      </c>
      <c r="C20" s="391">
        <v>7</v>
      </c>
      <c r="D20" s="392" t="s">
        <v>866</v>
      </c>
      <c r="E20" s="393">
        <v>7000</v>
      </c>
      <c r="F20" s="394"/>
      <c r="G20" s="395">
        <f t="shared" si="2"/>
        <v>7000</v>
      </c>
      <c r="H20" s="207"/>
      <c r="I20" s="208"/>
      <c r="J20" s="221"/>
    </row>
    <row r="21" spans="1:22" s="100" customFormat="1" ht="6" customHeight="1" x14ac:dyDescent="0.25">
      <c r="A21" s="378"/>
      <c r="B21" s="378"/>
      <c r="C21" s="378"/>
      <c r="D21" s="379"/>
      <c r="E21" s="379"/>
      <c r="F21" s="380"/>
      <c r="G21" s="396"/>
      <c r="H21" s="397"/>
      <c r="I21" s="381"/>
      <c r="J21" s="221"/>
    </row>
    <row r="22" spans="1:22" s="100" customFormat="1" x14ac:dyDescent="0.25">
      <c r="A22" s="391">
        <v>5</v>
      </c>
      <c r="B22" s="391">
        <v>2</v>
      </c>
      <c r="C22" s="391">
        <v>2</v>
      </c>
      <c r="D22" s="392" t="s">
        <v>8</v>
      </c>
      <c r="E22" s="393">
        <v>7000</v>
      </c>
      <c r="F22" s="394"/>
      <c r="G22" s="395">
        <f t="shared" si="2"/>
        <v>7000</v>
      </c>
      <c r="H22" s="207"/>
      <c r="I22" s="208"/>
      <c r="J22" s="221"/>
    </row>
    <row r="23" spans="1:22" s="100" customFormat="1" x14ac:dyDescent="0.25">
      <c r="A23" s="391">
        <v>5</v>
      </c>
      <c r="B23" s="391">
        <v>4</v>
      </c>
      <c r="C23" s="391">
        <v>3</v>
      </c>
      <c r="D23" s="392" t="s">
        <v>12</v>
      </c>
      <c r="E23" s="393">
        <v>7000</v>
      </c>
      <c r="F23" s="394"/>
      <c r="G23" s="395">
        <f t="shared" si="2"/>
        <v>7000</v>
      </c>
      <c r="H23" s="207"/>
      <c r="I23" s="208"/>
      <c r="J23" s="111"/>
    </row>
    <row r="24" spans="1:22" s="100" customFormat="1" x14ac:dyDescent="0.25">
      <c r="A24" s="391">
        <v>5</v>
      </c>
      <c r="B24" s="391">
        <v>4</v>
      </c>
      <c r="C24" s="391">
        <v>5</v>
      </c>
      <c r="D24" s="392" t="s">
        <v>7</v>
      </c>
      <c r="E24" s="393">
        <v>7000</v>
      </c>
      <c r="F24" s="394">
        <v>4000</v>
      </c>
      <c r="G24" s="395">
        <f t="shared" si="2"/>
        <v>3000</v>
      </c>
      <c r="H24" s="207"/>
      <c r="I24" s="208"/>
      <c r="J24" s="111"/>
    </row>
    <row r="25" spans="1:22" s="100" customFormat="1" x14ac:dyDescent="0.25">
      <c r="A25" s="391">
        <v>5</v>
      </c>
      <c r="B25" s="391">
        <v>4</v>
      </c>
      <c r="C25" s="391">
        <v>8</v>
      </c>
      <c r="D25" s="392" t="s">
        <v>132</v>
      </c>
      <c r="E25" s="393">
        <v>7000</v>
      </c>
      <c r="F25" s="394"/>
      <c r="G25" s="395">
        <f t="shared" si="2"/>
        <v>7000</v>
      </c>
      <c r="H25" s="207"/>
      <c r="I25" s="208"/>
      <c r="J25" s="111"/>
    </row>
    <row r="26" spans="1:22" s="100" customFormat="1" x14ac:dyDescent="0.25">
      <c r="A26" s="391">
        <v>5</v>
      </c>
      <c r="B26" s="391">
        <v>4</v>
      </c>
      <c r="C26" s="391">
        <v>9</v>
      </c>
      <c r="D26" s="392" t="s">
        <v>133</v>
      </c>
      <c r="E26" s="393">
        <v>7000</v>
      </c>
      <c r="F26" s="394"/>
      <c r="G26" s="395">
        <f t="shared" si="2"/>
        <v>7000</v>
      </c>
      <c r="H26" s="207"/>
      <c r="I26" s="208"/>
      <c r="J26" s="111"/>
    </row>
    <row r="27" spans="1:22" s="100" customFormat="1" ht="6" customHeight="1" x14ac:dyDescent="0.25">
      <c r="A27" s="378"/>
      <c r="B27" s="378"/>
      <c r="C27" s="378"/>
      <c r="D27" s="379"/>
      <c r="E27" s="379"/>
      <c r="F27" s="380"/>
      <c r="G27" s="396"/>
      <c r="H27" s="397"/>
      <c r="I27" s="381"/>
      <c r="J27" s="111"/>
    </row>
    <row r="28" spans="1:22" s="403" customFormat="1" x14ac:dyDescent="0.25">
      <c r="A28" s="398">
        <v>6</v>
      </c>
      <c r="B28" s="398">
        <v>5</v>
      </c>
      <c r="C28" s="398">
        <v>7</v>
      </c>
      <c r="D28" s="392" t="s">
        <v>9</v>
      </c>
      <c r="E28" s="393">
        <v>7000</v>
      </c>
      <c r="F28" s="400">
        <v>7000</v>
      </c>
      <c r="G28" s="401">
        <f t="shared" ref="G28" si="3">+E28-F28</f>
        <v>0</v>
      </c>
      <c r="H28" s="402" t="s">
        <v>502</v>
      </c>
      <c r="I28" s="402">
        <v>34008254</v>
      </c>
      <c r="J28" s="111"/>
      <c r="L28" s="100"/>
      <c r="M28" s="100"/>
      <c r="N28" s="100"/>
      <c r="O28" s="100"/>
      <c r="P28" s="100"/>
      <c r="Q28" s="100"/>
      <c r="R28" s="100"/>
      <c r="S28" s="100"/>
      <c r="T28" s="100"/>
      <c r="U28" s="100"/>
      <c r="V28" s="100"/>
    </row>
    <row r="29" spans="1:22" s="100" customFormat="1" x14ac:dyDescent="0.25">
      <c r="A29" s="404"/>
      <c r="B29" s="404"/>
      <c r="C29" s="404"/>
      <c r="D29" s="404"/>
      <c r="E29" s="404"/>
      <c r="F29" s="404"/>
      <c r="G29" s="404"/>
      <c r="H29" s="399"/>
      <c r="I29" s="399"/>
    </row>
    <row r="30" spans="1:22" s="100" customFormat="1" ht="15.75" x14ac:dyDescent="0.25">
      <c r="A30" s="405" t="s">
        <v>443</v>
      </c>
      <c r="C30" s="405">
        <v>11</v>
      </c>
      <c r="D30" s="406" t="s">
        <v>134</v>
      </c>
      <c r="E30" s="406"/>
      <c r="F30" s="406"/>
      <c r="G30" s="407">
        <v>70000</v>
      </c>
      <c r="H30" s="399"/>
      <c r="I30" s="399"/>
    </row>
    <row r="31" spans="1:22" s="108" customFormat="1" x14ac:dyDescent="0.25">
      <c r="A31" s="408"/>
      <c r="B31" s="408"/>
      <c r="C31" s="408"/>
      <c r="D31" s="100"/>
      <c r="E31" s="100"/>
      <c r="F31" s="100"/>
      <c r="G31" s="100"/>
      <c r="H31" s="409"/>
      <c r="I31" s="409"/>
      <c r="J31" s="100"/>
    </row>
    <row r="32" spans="1:22" s="100" customFormat="1" x14ac:dyDescent="0.25">
      <c r="A32" s="404"/>
      <c r="B32" s="404"/>
      <c r="C32" s="404"/>
      <c r="H32" s="399"/>
      <c r="I32" s="399"/>
    </row>
    <row r="33" spans="8:9" s="100" customFormat="1" x14ac:dyDescent="0.25">
      <c r="H33" s="410"/>
      <c r="I33" s="410"/>
    </row>
    <row r="34" spans="8:9" s="100" customFormat="1" x14ac:dyDescent="0.25">
      <c r="H34" s="410"/>
      <c r="I34" s="410"/>
    </row>
    <row r="35" spans="8:9" s="100" customFormat="1" x14ac:dyDescent="0.25">
      <c r="H35" s="410"/>
      <c r="I35" s="410"/>
    </row>
    <row r="36" spans="8:9" s="100" customFormat="1" x14ac:dyDescent="0.25">
      <c r="H36" s="410"/>
      <c r="I36" s="410"/>
    </row>
    <row r="37" spans="8:9" s="100" customFormat="1" x14ac:dyDescent="0.25">
      <c r="H37" s="410"/>
      <c r="I37" s="410"/>
    </row>
    <row r="38" spans="8:9" s="100" customFormat="1" x14ac:dyDescent="0.25">
      <c r="H38" s="410"/>
      <c r="I38" s="410"/>
    </row>
    <row r="39" spans="8:9" s="100" customFormat="1" x14ac:dyDescent="0.25">
      <c r="H39" s="410"/>
      <c r="I39" s="410"/>
    </row>
    <row r="40" spans="8:9" s="100" customFormat="1" x14ac:dyDescent="0.25">
      <c r="H40" s="410"/>
      <c r="I40" s="410"/>
    </row>
    <row r="41" spans="8:9" s="100" customFormat="1" x14ac:dyDescent="0.25">
      <c r="H41" s="410"/>
      <c r="I41" s="410"/>
    </row>
    <row r="42" spans="8:9" s="100" customFormat="1" x14ac:dyDescent="0.25">
      <c r="H42" s="410"/>
      <c r="I42" s="410"/>
    </row>
    <row r="43" spans="8:9" s="100" customFormat="1" x14ac:dyDescent="0.25">
      <c r="H43" s="410"/>
      <c r="I43" s="410"/>
    </row>
    <row r="44" spans="8:9" s="100" customFormat="1" x14ac:dyDescent="0.25">
      <c r="H44" s="410"/>
      <c r="I44" s="410"/>
    </row>
    <row r="45" spans="8:9" s="100" customFormat="1" x14ac:dyDescent="0.25">
      <c r="H45" s="410"/>
      <c r="I45" s="410"/>
    </row>
    <row r="46" spans="8:9" s="100" customFormat="1" x14ac:dyDescent="0.25">
      <c r="H46" s="410"/>
      <c r="I46" s="410"/>
    </row>
    <row r="47" spans="8:9" s="100" customFormat="1" x14ac:dyDescent="0.25">
      <c r="H47" s="410"/>
      <c r="I47" s="410"/>
    </row>
    <row r="48" spans="8:9" s="100" customFormat="1" x14ac:dyDescent="0.25">
      <c r="H48" s="410"/>
      <c r="I48" s="410"/>
    </row>
    <row r="49" spans="8:9" s="100" customFormat="1" x14ac:dyDescent="0.25">
      <c r="H49" s="410"/>
      <c r="I49" s="410"/>
    </row>
    <row r="50" spans="8:9" s="100" customFormat="1" x14ac:dyDescent="0.25">
      <c r="H50" s="410"/>
      <c r="I50" s="410"/>
    </row>
    <row r="51" spans="8:9" s="100" customFormat="1" x14ac:dyDescent="0.25">
      <c r="H51" s="410"/>
      <c r="I51" s="410"/>
    </row>
    <row r="52" spans="8:9" s="100" customFormat="1" x14ac:dyDescent="0.25">
      <c r="H52" s="410"/>
      <c r="I52" s="410"/>
    </row>
    <row r="53" spans="8:9" s="100" customFormat="1" x14ac:dyDescent="0.25">
      <c r="H53" s="410"/>
      <c r="I53" s="410"/>
    </row>
    <row r="54" spans="8:9" s="100" customFormat="1" x14ac:dyDescent="0.25">
      <c r="H54" s="410"/>
      <c r="I54" s="410"/>
    </row>
    <row r="55" spans="8:9" s="100" customFormat="1" x14ac:dyDescent="0.25">
      <c r="H55" s="410"/>
      <c r="I55" s="410"/>
    </row>
    <row r="56" spans="8:9" s="100" customFormat="1" x14ac:dyDescent="0.25">
      <c r="H56" s="410"/>
      <c r="I56" s="410"/>
    </row>
    <row r="57" spans="8:9" s="100" customFormat="1" x14ac:dyDescent="0.25">
      <c r="H57" s="410"/>
      <c r="I57" s="410"/>
    </row>
    <row r="58" spans="8:9" s="100" customFormat="1" x14ac:dyDescent="0.25">
      <c r="H58" s="410"/>
      <c r="I58" s="410"/>
    </row>
    <row r="59" spans="8:9" s="100" customFormat="1" x14ac:dyDescent="0.25">
      <c r="H59" s="410"/>
      <c r="I59" s="410"/>
    </row>
    <row r="60" spans="8:9" s="100" customFormat="1" x14ac:dyDescent="0.25">
      <c r="H60" s="410"/>
      <c r="I60" s="410"/>
    </row>
    <row r="61" spans="8:9" s="100" customFormat="1" x14ac:dyDescent="0.25">
      <c r="H61" s="410"/>
      <c r="I61" s="410"/>
    </row>
    <row r="62" spans="8:9" s="100" customFormat="1" x14ac:dyDescent="0.25">
      <c r="H62" s="410"/>
      <c r="I62" s="410"/>
    </row>
    <row r="63" spans="8:9" s="100" customFormat="1" x14ac:dyDescent="0.25">
      <c r="H63" s="410"/>
      <c r="I63" s="410"/>
    </row>
    <row r="64" spans="8:9" s="100" customFormat="1" x14ac:dyDescent="0.25">
      <c r="H64" s="410"/>
      <c r="I64" s="410"/>
    </row>
    <row r="65" spans="8:9" s="100" customFormat="1" x14ac:dyDescent="0.25">
      <c r="H65" s="410"/>
      <c r="I65" s="410"/>
    </row>
    <row r="66" spans="8:9" s="100" customFormat="1" x14ac:dyDescent="0.25">
      <c r="H66" s="410"/>
      <c r="I66" s="410"/>
    </row>
    <row r="67" spans="8:9" s="100" customFormat="1" x14ac:dyDescent="0.25">
      <c r="H67" s="410"/>
      <c r="I67" s="410"/>
    </row>
    <row r="68" spans="8:9" s="100" customFormat="1" x14ac:dyDescent="0.25">
      <c r="H68" s="410"/>
      <c r="I68" s="410"/>
    </row>
    <row r="69" spans="8:9" s="100" customFormat="1" x14ac:dyDescent="0.25">
      <c r="H69" s="410"/>
      <c r="I69" s="410"/>
    </row>
    <row r="70" spans="8:9" s="100" customFormat="1" x14ac:dyDescent="0.25">
      <c r="H70" s="410"/>
      <c r="I70" s="410"/>
    </row>
    <row r="71" spans="8:9" s="100" customFormat="1" x14ac:dyDescent="0.25">
      <c r="H71" s="410"/>
      <c r="I71" s="410"/>
    </row>
    <row r="72" spans="8:9" s="100" customFormat="1" x14ac:dyDescent="0.25">
      <c r="H72" s="410"/>
      <c r="I72" s="410"/>
    </row>
    <row r="73" spans="8:9" s="100" customFormat="1" x14ac:dyDescent="0.25">
      <c r="H73" s="410"/>
      <c r="I73" s="410"/>
    </row>
    <row r="74" spans="8:9" s="100" customFormat="1" x14ac:dyDescent="0.25">
      <c r="H74" s="410"/>
      <c r="I74" s="410"/>
    </row>
    <row r="75" spans="8:9" s="100" customFormat="1" x14ac:dyDescent="0.25">
      <c r="H75" s="410"/>
      <c r="I75" s="410"/>
    </row>
    <row r="76" spans="8:9" s="100" customFormat="1" x14ac:dyDescent="0.25">
      <c r="H76" s="410"/>
      <c r="I76" s="410"/>
    </row>
    <row r="77" spans="8:9" s="100" customFormat="1" x14ac:dyDescent="0.25">
      <c r="H77" s="410"/>
      <c r="I77" s="410"/>
    </row>
    <row r="78" spans="8:9" s="100" customFormat="1" x14ac:dyDescent="0.25">
      <c r="H78" s="410"/>
      <c r="I78" s="410"/>
    </row>
    <row r="79" spans="8:9" s="100" customFormat="1" x14ac:dyDescent="0.25">
      <c r="H79" s="410"/>
      <c r="I79" s="410"/>
    </row>
    <row r="80" spans="8:9" s="100" customFormat="1" x14ac:dyDescent="0.25">
      <c r="H80" s="410"/>
      <c r="I80" s="410"/>
    </row>
    <row r="81" spans="8:9" s="100" customFormat="1" x14ac:dyDescent="0.25">
      <c r="H81" s="410"/>
      <c r="I81" s="410"/>
    </row>
    <row r="82" spans="8:9" s="100" customFormat="1" x14ac:dyDescent="0.25">
      <c r="H82" s="410"/>
      <c r="I82" s="410"/>
    </row>
    <row r="83" spans="8:9" s="100" customFormat="1" x14ac:dyDescent="0.25">
      <c r="H83" s="410"/>
      <c r="I83" s="410"/>
    </row>
    <row r="84" spans="8:9" s="100" customFormat="1" x14ac:dyDescent="0.25">
      <c r="H84" s="410"/>
      <c r="I84" s="410"/>
    </row>
    <row r="85" spans="8:9" s="100" customFormat="1" x14ac:dyDescent="0.25">
      <c r="H85" s="410"/>
      <c r="I85" s="410"/>
    </row>
    <row r="86" spans="8:9" s="100" customFormat="1" x14ac:dyDescent="0.25">
      <c r="H86" s="410"/>
      <c r="I86" s="410"/>
    </row>
    <row r="87" spans="8:9" s="100" customFormat="1" x14ac:dyDescent="0.25">
      <c r="H87" s="410"/>
      <c r="I87" s="410"/>
    </row>
    <row r="88" spans="8:9" s="100" customFormat="1" x14ac:dyDescent="0.25">
      <c r="H88" s="410"/>
      <c r="I88" s="410"/>
    </row>
    <row r="89" spans="8:9" s="100" customFormat="1" x14ac:dyDescent="0.25">
      <c r="H89" s="410"/>
      <c r="I89" s="410"/>
    </row>
    <row r="90" spans="8:9" s="100" customFormat="1" x14ac:dyDescent="0.25">
      <c r="H90" s="410"/>
      <c r="I90" s="410"/>
    </row>
    <row r="91" spans="8:9" s="100" customFormat="1" x14ac:dyDescent="0.25">
      <c r="H91" s="410"/>
      <c r="I91" s="410"/>
    </row>
    <row r="92" spans="8:9" s="100" customFormat="1" x14ac:dyDescent="0.25">
      <c r="H92" s="410"/>
      <c r="I92" s="410"/>
    </row>
    <row r="93" spans="8:9" s="100" customFormat="1" x14ac:dyDescent="0.25">
      <c r="H93" s="410"/>
      <c r="I93" s="410"/>
    </row>
    <row r="94" spans="8:9" s="100" customFormat="1" x14ac:dyDescent="0.25">
      <c r="H94" s="410"/>
      <c r="I94" s="410"/>
    </row>
    <row r="95" spans="8:9" s="100" customFormat="1" x14ac:dyDescent="0.25">
      <c r="H95" s="410"/>
      <c r="I95" s="410"/>
    </row>
    <row r="96" spans="8:9" s="100" customFormat="1" x14ac:dyDescent="0.25">
      <c r="H96" s="410"/>
      <c r="I96" s="410"/>
    </row>
    <row r="97" spans="8:9" s="100" customFormat="1" x14ac:dyDescent="0.25">
      <c r="H97" s="410"/>
      <c r="I97" s="410"/>
    </row>
    <row r="98" spans="8:9" s="100" customFormat="1" x14ac:dyDescent="0.25">
      <c r="H98" s="410"/>
      <c r="I98" s="410"/>
    </row>
    <row r="99" spans="8:9" s="100" customFormat="1" x14ac:dyDescent="0.25">
      <c r="H99" s="410"/>
      <c r="I99" s="410"/>
    </row>
    <row r="100" spans="8:9" s="100" customFormat="1" x14ac:dyDescent="0.25">
      <c r="H100" s="410"/>
      <c r="I100" s="410"/>
    </row>
    <row r="101" spans="8:9" s="100" customFormat="1" x14ac:dyDescent="0.25">
      <c r="H101" s="410"/>
      <c r="I101" s="410"/>
    </row>
    <row r="102" spans="8:9" s="100" customFormat="1" x14ac:dyDescent="0.25">
      <c r="H102" s="410"/>
      <c r="I102" s="410"/>
    </row>
    <row r="103" spans="8:9" s="100" customFormat="1" x14ac:dyDescent="0.25">
      <c r="H103" s="410"/>
      <c r="I103" s="410"/>
    </row>
    <row r="104" spans="8:9" s="100" customFormat="1" x14ac:dyDescent="0.25">
      <c r="H104" s="410"/>
      <c r="I104" s="410"/>
    </row>
    <row r="105" spans="8:9" s="100" customFormat="1" x14ac:dyDescent="0.25">
      <c r="H105" s="410"/>
      <c r="I105" s="410"/>
    </row>
    <row r="106" spans="8:9" s="100" customFormat="1" x14ac:dyDescent="0.25">
      <c r="H106" s="410"/>
      <c r="I106" s="410"/>
    </row>
    <row r="107" spans="8:9" s="100" customFormat="1" x14ac:dyDescent="0.25">
      <c r="H107" s="410"/>
      <c r="I107" s="410"/>
    </row>
    <row r="108" spans="8:9" s="100" customFormat="1" x14ac:dyDescent="0.25">
      <c r="H108" s="410"/>
      <c r="I108" s="410"/>
    </row>
    <row r="109" spans="8:9" s="100" customFormat="1" x14ac:dyDescent="0.25">
      <c r="H109" s="410"/>
      <c r="I109" s="410"/>
    </row>
    <row r="110" spans="8:9" s="100" customFormat="1" x14ac:dyDescent="0.25">
      <c r="H110" s="410"/>
      <c r="I110" s="410"/>
    </row>
    <row r="111" spans="8:9" s="100" customFormat="1" x14ac:dyDescent="0.25">
      <c r="H111" s="410"/>
      <c r="I111" s="410"/>
    </row>
    <row r="112" spans="8:9" s="100" customFormat="1" x14ac:dyDescent="0.25">
      <c r="H112" s="410"/>
      <c r="I112" s="410"/>
    </row>
    <row r="113" spans="8:9" s="100" customFormat="1" x14ac:dyDescent="0.25">
      <c r="H113" s="410"/>
      <c r="I113" s="410"/>
    </row>
    <row r="114" spans="8:9" s="100" customFormat="1" x14ac:dyDescent="0.25">
      <c r="H114" s="410"/>
      <c r="I114" s="410"/>
    </row>
    <row r="115" spans="8:9" s="100" customFormat="1" x14ac:dyDescent="0.25">
      <c r="H115" s="410"/>
      <c r="I115" s="410"/>
    </row>
    <row r="116" spans="8:9" s="100" customFormat="1" x14ac:dyDescent="0.25">
      <c r="H116" s="410"/>
      <c r="I116" s="410"/>
    </row>
    <row r="117" spans="8:9" s="100" customFormat="1" x14ac:dyDescent="0.25">
      <c r="H117" s="410"/>
      <c r="I117" s="410"/>
    </row>
    <row r="118" spans="8:9" s="100" customFormat="1" x14ac:dyDescent="0.25">
      <c r="H118" s="410"/>
      <c r="I118" s="410"/>
    </row>
    <row r="119" spans="8:9" s="100" customFormat="1" x14ac:dyDescent="0.25">
      <c r="H119" s="410"/>
      <c r="I119" s="410"/>
    </row>
    <row r="120" spans="8:9" s="100" customFormat="1" x14ac:dyDescent="0.25">
      <c r="H120" s="410"/>
      <c r="I120" s="410"/>
    </row>
    <row r="121" spans="8:9" s="100" customFormat="1" x14ac:dyDescent="0.25">
      <c r="H121" s="410"/>
      <c r="I121" s="410"/>
    </row>
    <row r="122" spans="8:9" s="100" customFormat="1" x14ac:dyDescent="0.25">
      <c r="H122" s="410"/>
      <c r="I122" s="410"/>
    </row>
    <row r="123" spans="8:9" s="100" customFormat="1" x14ac:dyDescent="0.25">
      <c r="H123" s="410"/>
      <c r="I123" s="410"/>
    </row>
    <row r="124" spans="8:9" s="100" customFormat="1" x14ac:dyDescent="0.25">
      <c r="H124" s="410"/>
      <c r="I124" s="410"/>
    </row>
    <row r="125" spans="8:9" s="100" customFormat="1" x14ac:dyDescent="0.25">
      <c r="H125" s="410"/>
      <c r="I125" s="410"/>
    </row>
    <row r="126" spans="8:9" s="100" customFormat="1" x14ac:dyDescent="0.25">
      <c r="H126" s="410"/>
      <c r="I126" s="410"/>
    </row>
    <row r="127" spans="8:9" s="100" customFormat="1" x14ac:dyDescent="0.25">
      <c r="H127" s="410"/>
      <c r="I127" s="410"/>
    </row>
    <row r="128" spans="8:9" s="100" customFormat="1" x14ac:dyDescent="0.25">
      <c r="H128" s="410"/>
      <c r="I128" s="410"/>
    </row>
    <row r="129" spans="8:9" s="100" customFormat="1" x14ac:dyDescent="0.25">
      <c r="H129" s="410"/>
      <c r="I129" s="410"/>
    </row>
    <row r="130" spans="8:9" s="100" customFormat="1" x14ac:dyDescent="0.25">
      <c r="H130" s="410"/>
      <c r="I130" s="410"/>
    </row>
    <row r="131" spans="8:9" s="100" customFormat="1" x14ac:dyDescent="0.25">
      <c r="H131" s="410"/>
      <c r="I131" s="410"/>
    </row>
    <row r="132" spans="8:9" s="100" customFormat="1" x14ac:dyDescent="0.25">
      <c r="H132" s="410"/>
      <c r="I132" s="410"/>
    </row>
    <row r="133" spans="8:9" s="100" customFormat="1" x14ac:dyDescent="0.25">
      <c r="H133" s="410"/>
      <c r="I133" s="410"/>
    </row>
    <row r="134" spans="8:9" s="100" customFormat="1" x14ac:dyDescent="0.25">
      <c r="H134" s="410"/>
      <c r="I134" s="410"/>
    </row>
    <row r="135" spans="8:9" s="100" customFormat="1" x14ac:dyDescent="0.25">
      <c r="H135" s="410"/>
      <c r="I135" s="410"/>
    </row>
    <row r="136" spans="8:9" s="100" customFormat="1" x14ac:dyDescent="0.25">
      <c r="H136" s="410"/>
      <c r="I136" s="410"/>
    </row>
    <row r="137" spans="8:9" s="100" customFormat="1" x14ac:dyDescent="0.25">
      <c r="H137" s="410"/>
      <c r="I137" s="410"/>
    </row>
    <row r="138" spans="8:9" s="100" customFormat="1" x14ac:dyDescent="0.25">
      <c r="H138" s="410"/>
      <c r="I138" s="410"/>
    </row>
    <row r="139" spans="8:9" s="100" customFormat="1" x14ac:dyDescent="0.25">
      <c r="H139" s="410"/>
      <c r="I139" s="410"/>
    </row>
    <row r="140" spans="8:9" s="100" customFormat="1" x14ac:dyDescent="0.25">
      <c r="H140" s="410"/>
      <c r="I140" s="410"/>
    </row>
    <row r="141" spans="8:9" s="100" customFormat="1" x14ac:dyDescent="0.25">
      <c r="H141" s="410"/>
      <c r="I141" s="410"/>
    </row>
    <row r="142" spans="8:9" s="100" customFormat="1" x14ac:dyDescent="0.25">
      <c r="H142" s="410"/>
      <c r="I142" s="410"/>
    </row>
    <row r="143" spans="8:9" s="100" customFormat="1" x14ac:dyDescent="0.25">
      <c r="H143" s="410"/>
      <c r="I143" s="410"/>
    </row>
    <row r="144" spans="8:9" s="100" customFormat="1" x14ac:dyDescent="0.25">
      <c r="H144" s="410"/>
      <c r="I144" s="410"/>
    </row>
    <row r="145" spans="8:9" s="100" customFormat="1" x14ac:dyDescent="0.25">
      <c r="H145" s="410"/>
      <c r="I145" s="410"/>
    </row>
    <row r="146" spans="8:9" s="100" customFormat="1" x14ac:dyDescent="0.25">
      <c r="H146" s="410"/>
      <c r="I146" s="410"/>
    </row>
    <row r="147" spans="8:9" s="100" customFormat="1" x14ac:dyDescent="0.25">
      <c r="H147" s="410"/>
      <c r="I147" s="410"/>
    </row>
    <row r="148" spans="8:9" s="100" customFormat="1" x14ac:dyDescent="0.25">
      <c r="H148" s="410"/>
      <c r="I148" s="410"/>
    </row>
    <row r="149" spans="8:9" s="100" customFormat="1" x14ac:dyDescent="0.25">
      <c r="H149" s="410"/>
      <c r="I149" s="410"/>
    </row>
    <row r="150" spans="8:9" s="100" customFormat="1" x14ac:dyDescent="0.25">
      <c r="H150" s="410"/>
      <c r="I150" s="410"/>
    </row>
    <row r="151" spans="8:9" s="100" customFormat="1" x14ac:dyDescent="0.25">
      <c r="H151" s="410"/>
      <c r="I151" s="410"/>
    </row>
    <row r="152" spans="8:9" s="100" customFormat="1" x14ac:dyDescent="0.25">
      <c r="H152" s="410"/>
      <c r="I152" s="410"/>
    </row>
    <row r="153" spans="8:9" s="100" customFormat="1" x14ac:dyDescent="0.25">
      <c r="H153" s="410"/>
      <c r="I153" s="410"/>
    </row>
    <row r="154" spans="8:9" s="100" customFormat="1" x14ac:dyDescent="0.25">
      <c r="H154" s="410"/>
      <c r="I154" s="410"/>
    </row>
    <row r="155" spans="8:9" s="100" customFormat="1" x14ac:dyDescent="0.25">
      <c r="H155" s="410"/>
      <c r="I155" s="410"/>
    </row>
    <row r="156" spans="8:9" s="100" customFormat="1" x14ac:dyDescent="0.25">
      <c r="H156" s="410"/>
      <c r="I156" s="410"/>
    </row>
    <row r="157" spans="8:9" s="100" customFormat="1" x14ac:dyDescent="0.25">
      <c r="H157" s="410"/>
      <c r="I157" s="410"/>
    </row>
    <row r="158" spans="8:9" s="100" customFormat="1" x14ac:dyDescent="0.25">
      <c r="H158" s="410"/>
      <c r="I158" s="410"/>
    </row>
    <row r="159" spans="8:9" s="100" customFormat="1" x14ac:dyDescent="0.25">
      <c r="H159" s="410"/>
      <c r="I159" s="410"/>
    </row>
    <row r="160" spans="8:9" s="100" customFormat="1" x14ac:dyDescent="0.25">
      <c r="H160" s="410"/>
      <c r="I160" s="410"/>
    </row>
    <row r="161" spans="8:9" s="100" customFormat="1" x14ac:dyDescent="0.25">
      <c r="H161" s="410"/>
      <c r="I161" s="410"/>
    </row>
    <row r="162" spans="8:9" s="100" customFormat="1" x14ac:dyDescent="0.25">
      <c r="H162" s="410"/>
      <c r="I162" s="410"/>
    </row>
    <row r="163" spans="8:9" s="100" customFormat="1" x14ac:dyDescent="0.25">
      <c r="H163" s="410"/>
      <c r="I163" s="410"/>
    </row>
    <row r="164" spans="8:9" s="100" customFormat="1" x14ac:dyDescent="0.25">
      <c r="H164" s="410"/>
      <c r="I164" s="410"/>
    </row>
    <row r="165" spans="8:9" s="100" customFormat="1" x14ac:dyDescent="0.25">
      <c r="H165" s="410"/>
      <c r="I165" s="410"/>
    </row>
    <row r="166" spans="8:9" s="100" customFormat="1" x14ac:dyDescent="0.25">
      <c r="H166" s="410"/>
      <c r="I166" s="410"/>
    </row>
    <row r="167" spans="8:9" s="100" customFormat="1" x14ac:dyDescent="0.25">
      <c r="H167" s="410"/>
      <c r="I167" s="410"/>
    </row>
    <row r="168" spans="8:9" s="100" customFormat="1" x14ac:dyDescent="0.25">
      <c r="H168" s="410"/>
      <c r="I168" s="410"/>
    </row>
    <row r="169" spans="8:9" s="100" customFormat="1" x14ac:dyDescent="0.25">
      <c r="H169" s="410"/>
      <c r="I169" s="410"/>
    </row>
    <row r="170" spans="8:9" s="100" customFormat="1" x14ac:dyDescent="0.25">
      <c r="H170" s="410"/>
      <c r="I170" s="410"/>
    </row>
    <row r="171" spans="8:9" s="100" customFormat="1" x14ac:dyDescent="0.25">
      <c r="H171" s="410"/>
      <c r="I171" s="410"/>
    </row>
    <row r="172" spans="8:9" s="100" customFormat="1" x14ac:dyDescent="0.25">
      <c r="H172" s="410"/>
      <c r="I172" s="410"/>
    </row>
    <row r="173" spans="8:9" s="100" customFormat="1" x14ac:dyDescent="0.25">
      <c r="H173" s="410"/>
      <c r="I173" s="410"/>
    </row>
    <row r="174" spans="8:9" s="100" customFormat="1" x14ac:dyDescent="0.25">
      <c r="H174" s="410"/>
      <c r="I174" s="410"/>
    </row>
    <row r="175" spans="8:9" s="100" customFormat="1" x14ac:dyDescent="0.25">
      <c r="H175" s="410"/>
      <c r="I175" s="410"/>
    </row>
    <row r="176" spans="8:9" s="100" customFormat="1" x14ac:dyDescent="0.25">
      <c r="H176" s="410"/>
      <c r="I176" s="410"/>
    </row>
    <row r="177" spans="8:9" s="100" customFormat="1" x14ac:dyDescent="0.25">
      <c r="H177" s="410"/>
      <c r="I177" s="410"/>
    </row>
    <row r="178" spans="8:9" s="100" customFormat="1" x14ac:dyDescent="0.25">
      <c r="H178" s="410"/>
      <c r="I178" s="410"/>
    </row>
    <row r="179" spans="8:9" s="100" customFormat="1" x14ac:dyDescent="0.25">
      <c r="H179" s="410"/>
      <c r="I179" s="410"/>
    </row>
    <row r="180" spans="8:9" s="100" customFormat="1" x14ac:dyDescent="0.25">
      <c r="H180" s="410"/>
      <c r="I180" s="410"/>
    </row>
    <row r="181" spans="8:9" s="100" customFormat="1" x14ac:dyDescent="0.25">
      <c r="H181" s="410"/>
      <c r="I181" s="410"/>
    </row>
    <row r="182" spans="8:9" s="100" customFormat="1" x14ac:dyDescent="0.25">
      <c r="H182" s="410"/>
      <c r="I182" s="410"/>
    </row>
    <row r="183" spans="8:9" s="100" customFormat="1" x14ac:dyDescent="0.25">
      <c r="H183" s="410"/>
      <c r="I183" s="410"/>
    </row>
    <row r="184" spans="8:9" s="100" customFormat="1" x14ac:dyDescent="0.25">
      <c r="H184" s="410"/>
      <c r="I184" s="410"/>
    </row>
    <row r="185" spans="8:9" s="100" customFormat="1" x14ac:dyDescent="0.25">
      <c r="H185" s="410"/>
      <c r="I185" s="410"/>
    </row>
    <row r="186" spans="8:9" s="100" customFormat="1" x14ac:dyDescent="0.25">
      <c r="H186" s="410"/>
      <c r="I186" s="410"/>
    </row>
    <row r="187" spans="8:9" s="100" customFormat="1" x14ac:dyDescent="0.25">
      <c r="H187" s="410"/>
      <c r="I187" s="410"/>
    </row>
    <row r="188" spans="8:9" s="100" customFormat="1" x14ac:dyDescent="0.25">
      <c r="H188" s="410"/>
      <c r="I188" s="410"/>
    </row>
    <row r="189" spans="8:9" s="100" customFormat="1" x14ac:dyDescent="0.25">
      <c r="H189" s="410"/>
      <c r="I189" s="410"/>
    </row>
    <row r="190" spans="8:9" s="100" customFormat="1" x14ac:dyDescent="0.25">
      <c r="H190" s="410"/>
      <c r="I190" s="410"/>
    </row>
    <row r="191" spans="8:9" s="100" customFormat="1" x14ac:dyDescent="0.25">
      <c r="H191" s="410"/>
      <c r="I191" s="410"/>
    </row>
    <row r="192" spans="8:9" s="100" customFormat="1" x14ac:dyDescent="0.25">
      <c r="H192" s="410"/>
      <c r="I192" s="410"/>
    </row>
    <row r="193" spans="8:9" s="100" customFormat="1" x14ac:dyDescent="0.25">
      <c r="H193" s="410"/>
      <c r="I193" s="410"/>
    </row>
    <row r="194" spans="8:9" s="100" customFormat="1" x14ac:dyDescent="0.25">
      <c r="H194" s="410"/>
      <c r="I194" s="410"/>
    </row>
    <row r="195" spans="8:9" s="100" customFormat="1" x14ac:dyDescent="0.25">
      <c r="H195" s="410"/>
      <c r="I195" s="410"/>
    </row>
    <row r="196" spans="8:9" s="100" customFormat="1" x14ac:dyDescent="0.25">
      <c r="H196" s="410"/>
      <c r="I196" s="410"/>
    </row>
    <row r="197" spans="8:9" s="100" customFormat="1" x14ac:dyDescent="0.25">
      <c r="H197" s="410"/>
      <c r="I197" s="410"/>
    </row>
    <row r="198" spans="8:9" s="100" customFormat="1" x14ac:dyDescent="0.25">
      <c r="H198" s="410"/>
      <c r="I198" s="410"/>
    </row>
    <row r="199" spans="8:9" s="100" customFormat="1" x14ac:dyDescent="0.25">
      <c r="H199" s="410"/>
      <c r="I199" s="410"/>
    </row>
    <row r="200" spans="8:9" s="100" customFormat="1" x14ac:dyDescent="0.25">
      <c r="H200" s="410"/>
      <c r="I200" s="410"/>
    </row>
    <row r="201" spans="8:9" s="100" customFormat="1" x14ac:dyDescent="0.25">
      <c r="H201" s="410"/>
      <c r="I201" s="410"/>
    </row>
    <row r="202" spans="8:9" s="100" customFormat="1" x14ac:dyDescent="0.25">
      <c r="H202" s="410"/>
      <c r="I202" s="410"/>
    </row>
    <row r="203" spans="8:9" s="100" customFormat="1" x14ac:dyDescent="0.25">
      <c r="H203" s="410"/>
      <c r="I203" s="410"/>
    </row>
    <row r="204" spans="8:9" s="100" customFormat="1" x14ac:dyDescent="0.25">
      <c r="H204" s="410"/>
      <c r="I204" s="410"/>
    </row>
    <row r="205" spans="8:9" s="100" customFormat="1" x14ac:dyDescent="0.25">
      <c r="H205" s="410"/>
      <c r="I205" s="410"/>
    </row>
    <row r="206" spans="8:9" s="100" customFormat="1" x14ac:dyDescent="0.25">
      <c r="H206" s="410"/>
      <c r="I206" s="410"/>
    </row>
    <row r="207" spans="8:9" s="100" customFormat="1" x14ac:dyDescent="0.25">
      <c r="H207" s="410"/>
      <c r="I207" s="410"/>
    </row>
    <row r="208" spans="8:9" s="100" customFormat="1" x14ac:dyDescent="0.25">
      <c r="H208" s="410"/>
      <c r="I208" s="410"/>
    </row>
    <row r="209" spans="8:9" s="100" customFormat="1" x14ac:dyDescent="0.25">
      <c r="H209" s="410"/>
      <c r="I209" s="410"/>
    </row>
    <row r="210" spans="8:9" s="100" customFormat="1" x14ac:dyDescent="0.25">
      <c r="H210" s="410"/>
      <c r="I210" s="410"/>
    </row>
    <row r="211" spans="8:9" s="100" customFormat="1" x14ac:dyDescent="0.25">
      <c r="H211" s="410"/>
      <c r="I211" s="410"/>
    </row>
    <row r="212" spans="8:9" s="100" customFormat="1" x14ac:dyDescent="0.25">
      <c r="H212" s="410"/>
      <c r="I212" s="410"/>
    </row>
    <row r="213" spans="8:9" s="100" customFormat="1" x14ac:dyDescent="0.25">
      <c r="H213" s="410"/>
      <c r="I213" s="410"/>
    </row>
    <row r="214" spans="8:9" s="100" customFormat="1" x14ac:dyDescent="0.25">
      <c r="H214" s="410"/>
      <c r="I214" s="410"/>
    </row>
    <row r="215" spans="8:9" s="100" customFormat="1" x14ac:dyDescent="0.25">
      <c r="H215" s="410"/>
      <c r="I215" s="410"/>
    </row>
    <row r="216" spans="8:9" s="100" customFormat="1" x14ac:dyDescent="0.25">
      <c r="H216" s="410"/>
      <c r="I216" s="410"/>
    </row>
    <row r="217" spans="8:9" s="100" customFormat="1" x14ac:dyDescent="0.25">
      <c r="H217" s="410"/>
      <c r="I217" s="410"/>
    </row>
    <row r="218" spans="8:9" s="100" customFormat="1" x14ac:dyDescent="0.25">
      <c r="H218" s="410"/>
      <c r="I218" s="410"/>
    </row>
    <row r="219" spans="8:9" s="100" customFormat="1" x14ac:dyDescent="0.25">
      <c r="H219" s="410"/>
      <c r="I219" s="410"/>
    </row>
    <row r="220" spans="8:9" s="100" customFormat="1" x14ac:dyDescent="0.25">
      <c r="H220" s="410"/>
      <c r="I220" s="410"/>
    </row>
    <row r="221" spans="8:9" s="100" customFormat="1" x14ac:dyDescent="0.25">
      <c r="H221" s="410"/>
      <c r="I221" s="410"/>
    </row>
  </sheetData>
  <sheetProtection algorithmName="SHA-512" hashValue="kS8i4FrkDnBmerp59cRrcavOlTRizx1fD7hfMadFq3rfzswOHl6MtKBydcoZnhfC0xY92DpFiy7FlX//4hHhJw==" saltValue="mZY3ixGIIPv8mpsJDLGsOA==" spinCount="100000" sheet="1" objects="1" scenarios="1"/>
  <mergeCells count="5">
    <mergeCell ref="A3:H3"/>
    <mergeCell ref="C1:I1"/>
    <mergeCell ref="A4:H4"/>
    <mergeCell ref="K3:Q3"/>
    <mergeCell ref="K4:Q4"/>
  </mergeCell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C1:P251"/>
  <sheetViews>
    <sheetView topLeftCell="B1" zoomScale="70" zoomScaleNormal="70" workbookViewId="0">
      <selection activeCell="C5" sqref="C5"/>
    </sheetView>
  </sheetViews>
  <sheetFormatPr baseColWidth="10" defaultRowHeight="21" x14ac:dyDescent="0.35"/>
  <cols>
    <col min="1" max="1" width="7.5703125" style="161" customWidth="1"/>
    <col min="2" max="2" width="15.140625" style="161" customWidth="1"/>
    <col min="3" max="3" width="55" style="161" bestFit="1" customWidth="1"/>
    <col min="4" max="4" width="27.85546875" style="179" customWidth="1"/>
    <col min="5" max="5" width="31.140625" style="161" customWidth="1"/>
    <col min="6" max="6" width="13.42578125" style="163" bestFit="1" customWidth="1"/>
    <col min="7" max="13" width="11.42578125" style="160"/>
    <col min="14" max="16384" width="11.42578125" style="161"/>
  </cols>
  <sheetData>
    <row r="1" spans="3:16" s="147" customFormat="1" ht="15" x14ac:dyDescent="0.25"/>
    <row r="2" spans="3:16" s="151" customFormat="1" ht="17.25" customHeight="1" x14ac:dyDescent="0.35">
      <c r="C2" s="150" t="s">
        <v>100</v>
      </c>
      <c r="E2" s="150"/>
      <c r="F2" s="149"/>
      <c r="G2" s="150"/>
      <c r="H2" s="150"/>
      <c r="I2" s="150"/>
      <c r="J2" s="149"/>
      <c r="K2" s="149"/>
      <c r="L2" s="149"/>
      <c r="M2" s="487"/>
      <c r="N2" s="487"/>
      <c r="O2" s="487"/>
      <c r="P2" s="487"/>
    </row>
    <row r="3" spans="3:16" s="152" customFormat="1" ht="17.25" customHeight="1" x14ac:dyDescent="0.3">
      <c r="C3" s="152" t="s">
        <v>101</v>
      </c>
    </row>
    <row r="4" spans="3:16" s="153" customFormat="1" ht="15" x14ac:dyDescent="0.25"/>
    <row r="5" spans="3:16" s="160" customFormat="1" x14ac:dyDescent="0.35">
      <c r="D5" s="162"/>
      <c r="F5" s="163"/>
    </row>
    <row r="6" spans="3:16" s="154" customFormat="1" ht="59.25" customHeight="1" x14ac:dyDescent="0.4">
      <c r="C6" s="521" t="s">
        <v>481</v>
      </c>
      <c r="D6" s="521"/>
      <c r="E6" s="521"/>
    </row>
    <row r="7" spans="3:16" s="160" customFormat="1" ht="32.25" thickBot="1" x14ac:dyDescent="0.55000000000000004">
      <c r="C7" s="164"/>
      <c r="D7" s="164"/>
      <c r="E7" s="164"/>
      <c r="F7" s="163"/>
    </row>
    <row r="8" spans="3:16" s="156" customFormat="1" ht="53.25" customHeight="1" thickTop="1" thickBot="1" x14ac:dyDescent="0.3">
      <c r="C8" s="165" t="s">
        <v>418</v>
      </c>
      <c r="D8" s="166" t="s">
        <v>149</v>
      </c>
      <c r="E8" s="165" t="s">
        <v>150</v>
      </c>
      <c r="F8" s="167"/>
    </row>
    <row r="9" spans="3:16" s="155" customFormat="1" ht="24.75" thickTop="1" x14ac:dyDescent="0.35">
      <c r="C9" s="168" t="s">
        <v>459</v>
      </c>
      <c r="D9" s="169">
        <v>8</v>
      </c>
      <c r="E9" s="257">
        <v>518434</v>
      </c>
      <c r="F9" s="170"/>
    </row>
    <row r="10" spans="3:16" s="155" customFormat="1" ht="24" x14ac:dyDescent="0.35">
      <c r="C10" s="171" t="s">
        <v>871</v>
      </c>
      <c r="D10" s="172">
        <v>23</v>
      </c>
      <c r="E10" s="258">
        <v>434679</v>
      </c>
      <c r="F10" s="167"/>
    </row>
    <row r="11" spans="3:16" s="155" customFormat="1" ht="27.75" customHeight="1" x14ac:dyDescent="0.35">
      <c r="C11" s="173" t="s">
        <v>461</v>
      </c>
      <c r="D11" s="174">
        <v>21</v>
      </c>
      <c r="E11" s="259">
        <v>149323</v>
      </c>
      <c r="F11" s="167"/>
    </row>
    <row r="12" spans="3:16" s="155" customFormat="1" ht="27.75" customHeight="1" x14ac:dyDescent="0.35">
      <c r="C12" s="173" t="s">
        <v>872</v>
      </c>
      <c r="D12" s="174">
        <v>60</v>
      </c>
      <c r="E12" s="259">
        <v>132349</v>
      </c>
      <c r="F12" s="167"/>
    </row>
    <row r="13" spans="3:16" s="175" customFormat="1" ht="30.75" customHeight="1" x14ac:dyDescent="0.35">
      <c r="C13" s="173" t="s">
        <v>873</v>
      </c>
      <c r="D13" s="174">
        <v>47</v>
      </c>
      <c r="E13" s="259">
        <v>0</v>
      </c>
    </row>
    <row r="14" spans="3:16" s="155" customFormat="1" ht="27" customHeight="1" x14ac:dyDescent="0.35">
      <c r="C14" s="173" t="s">
        <v>419</v>
      </c>
      <c r="D14" s="174">
        <v>54</v>
      </c>
      <c r="E14" s="259">
        <v>0</v>
      </c>
      <c r="F14" s="167"/>
    </row>
    <row r="15" spans="3:16" s="155" customFormat="1" ht="37.5" customHeight="1" thickBot="1" x14ac:dyDescent="0.35">
      <c r="C15" s="176" t="s">
        <v>874</v>
      </c>
      <c r="D15" s="177">
        <f>SUM(D9:D14)</f>
        <v>213</v>
      </c>
      <c r="E15" s="260">
        <f>SUM(E9:E14)</f>
        <v>1234785</v>
      </c>
      <c r="F15" s="167"/>
    </row>
    <row r="16" spans="3:16" s="160" customFormat="1" ht="21.75" thickTop="1" x14ac:dyDescent="0.35">
      <c r="C16" s="155"/>
      <c r="D16" s="178"/>
      <c r="E16" s="155"/>
      <c r="F16" s="163"/>
    </row>
    <row r="17" spans="3:6" s="160" customFormat="1" x14ac:dyDescent="0.35">
      <c r="C17" s="155"/>
      <c r="D17" s="178"/>
      <c r="E17" s="155"/>
      <c r="F17" s="163"/>
    </row>
    <row r="18" spans="3:6" s="160" customFormat="1" x14ac:dyDescent="0.35">
      <c r="D18" s="162"/>
      <c r="F18" s="163"/>
    </row>
    <row r="19" spans="3:6" s="160" customFormat="1" x14ac:dyDescent="0.35">
      <c r="D19" s="162"/>
      <c r="F19" s="163"/>
    </row>
    <row r="20" spans="3:6" s="160" customFormat="1" x14ac:dyDescent="0.35">
      <c r="D20" s="162"/>
      <c r="F20" s="163"/>
    </row>
    <row r="21" spans="3:6" s="160" customFormat="1" x14ac:dyDescent="0.35">
      <c r="D21" s="162"/>
      <c r="F21" s="163"/>
    </row>
    <row r="22" spans="3:6" s="160" customFormat="1" x14ac:dyDescent="0.35">
      <c r="D22" s="162"/>
      <c r="F22" s="163"/>
    </row>
    <row r="23" spans="3:6" s="160" customFormat="1" x14ac:dyDescent="0.35">
      <c r="D23" s="162"/>
      <c r="F23" s="163"/>
    </row>
    <row r="24" spans="3:6" s="160" customFormat="1" x14ac:dyDescent="0.35">
      <c r="D24" s="162"/>
      <c r="F24" s="163"/>
    </row>
    <row r="25" spans="3:6" s="160" customFormat="1" x14ac:dyDescent="0.35">
      <c r="D25" s="162"/>
      <c r="F25" s="163"/>
    </row>
    <row r="26" spans="3:6" s="160" customFormat="1" x14ac:dyDescent="0.35">
      <c r="D26" s="162"/>
      <c r="F26" s="163"/>
    </row>
    <row r="27" spans="3:6" s="160" customFormat="1" x14ac:dyDescent="0.35">
      <c r="D27" s="162"/>
      <c r="F27" s="163"/>
    </row>
    <row r="28" spans="3:6" s="160" customFormat="1" x14ac:dyDescent="0.35">
      <c r="D28" s="162"/>
      <c r="F28" s="163"/>
    </row>
    <row r="29" spans="3:6" s="160" customFormat="1" x14ac:dyDescent="0.35">
      <c r="D29" s="162"/>
      <c r="F29" s="163"/>
    </row>
    <row r="30" spans="3:6" s="160" customFormat="1" x14ac:dyDescent="0.35">
      <c r="D30" s="162"/>
      <c r="F30" s="163"/>
    </row>
    <row r="31" spans="3:6" s="160" customFormat="1" x14ac:dyDescent="0.35">
      <c r="D31" s="162"/>
      <c r="F31" s="163"/>
    </row>
    <row r="32" spans="3:6" s="160" customFormat="1" x14ac:dyDescent="0.35">
      <c r="D32" s="162"/>
      <c r="F32" s="163"/>
    </row>
    <row r="33" spans="3:6" s="160" customFormat="1" x14ac:dyDescent="0.35">
      <c r="D33" s="162"/>
      <c r="F33" s="163"/>
    </row>
    <row r="34" spans="3:6" s="160" customFormat="1" x14ac:dyDescent="0.35">
      <c r="C34" s="162"/>
      <c r="F34" s="163"/>
    </row>
    <row r="35" spans="3:6" s="160" customFormat="1" x14ac:dyDescent="0.35">
      <c r="D35" s="162"/>
      <c r="F35" s="163"/>
    </row>
    <row r="36" spans="3:6" s="160" customFormat="1" x14ac:dyDescent="0.35">
      <c r="D36" s="162"/>
      <c r="F36" s="163"/>
    </row>
    <row r="37" spans="3:6" s="160" customFormat="1" x14ac:dyDescent="0.35">
      <c r="D37" s="162"/>
      <c r="F37" s="163"/>
    </row>
    <row r="38" spans="3:6" s="160" customFormat="1" x14ac:dyDescent="0.35">
      <c r="D38" s="162"/>
      <c r="F38" s="163"/>
    </row>
    <row r="39" spans="3:6" s="160" customFormat="1" x14ac:dyDescent="0.35">
      <c r="D39" s="162"/>
      <c r="F39" s="163"/>
    </row>
    <row r="40" spans="3:6" s="160" customFormat="1" x14ac:dyDescent="0.35">
      <c r="D40" s="162"/>
      <c r="F40" s="163"/>
    </row>
    <row r="41" spans="3:6" s="160" customFormat="1" x14ac:dyDescent="0.35">
      <c r="D41" s="162"/>
      <c r="F41" s="163"/>
    </row>
    <row r="42" spans="3:6" s="160" customFormat="1" x14ac:dyDescent="0.35">
      <c r="D42" s="162"/>
      <c r="F42" s="163"/>
    </row>
    <row r="43" spans="3:6" s="160" customFormat="1" x14ac:dyDescent="0.35">
      <c r="D43" s="162"/>
      <c r="F43" s="163"/>
    </row>
    <row r="44" spans="3:6" s="160" customFormat="1" x14ac:dyDescent="0.35">
      <c r="D44" s="162"/>
      <c r="F44" s="163"/>
    </row>
    <row r="45" spans="3:6" s="160" customFormat="1" x14ac:dyDescent="0.35">
      <c r="D45" s="162"/>
      <c r="F45" s="163"/>
    </row>
    <row r="46" spans="3:6" s="160" customFormat="1" x14ac:dyDescent="0.35">
      <c r="D46" s="162"/>
      <c r="F46" s="163"/>
    </row>
    <row r="47" spans="3:6" s="160" customFormat="1" x14ac:dyDescent="0.35">
      <c r="D47" s="162"/>
      <c r="F47" s="163"/>
    </row>
    <row r="48" spans="3:6" s="160" customFormat="1" x14ac:dyDescent="0.35">
      <c r="D48" s="162"/>
      <c r="F48" s="163"/>
    </row>
    <row r="49" spans="4:6" s="160" customFormat="1" x14ac:dyDescent="0.35">
      <c r="D49" s="162"/>
      <c r="F49" s="163"/>
    </row>
    <row r="50" spans="4:6" s="160" customFormat="1" x14ac:dyDescent="0.35">
      <c r="D50" s="162"/>
      <c r="F50" s="163"/>
    </row>
    <row r="51" spans="4:6" s="160" customFormat="1" x14ac:dyDescent="0.35">
      <c r="D51" s="162"/>
      <c r="F51" s="163"/>
    </row>
    <row r="52" spans="4:6" s="160" customFormat="1" x14ac:dyDescent="0.35">
      <c r="D52" s="162"/>
      <c r="F52" s="163"/>
    </row>
    <row r="53" spans="4:6" s="160" customFormat="1" x14ac:dyDescent="0.35">
      <c r="D53" s="162"/>
      <c r="F53" s="163"/>
    </row>
    <row r="54" spans="4:6" s="160" customFormat="1" x14ac:dyDescent="0.35">
      <c r="D54" s="162"/>
      <c r="F54" s="163"/>
    </row>
    <row r="55" spans="4:6" s="160" customFormat="1" x14ac:dyDescent="0.35">
      <c r="D55" s="162"/>
      <c r="F55" s="163"/>
    </row>
    <row r="56" spans="4:6" s="160" customFormat="1" x14ac:dyDescent="0.35">
      <c r="D56" s="162"/>
      <c r="F56" s="163"/>
    </row>
    <row r="57" spans="4:6" s="160" customFormat="1" x14ac:dyDescent="0.35">
      <c r="D57" s="162"/>
      <c r="F57" s="163"/>
    </row>
    <row r="58" spans="4:6" s="160" customFormat="1" x14ac:dyDescent="0.35">
      <c r="D58" s="162"/>
      <c r="F58" s="163"/>
    </row>
    <row r="59" spans="4:6" s="160" customFormat="1" x14ac:dyDescent="0.35">
      <c r="D59" s="162"/>
      <c r="F59" s="163"/>
    </row>
    <row r="60" spans="4:6" s="160" customFormat="1" x14ac:dyDescent="0.35">
      <c r="D60" s="162"/>
      <c r="F60" s="163"/>
    </row>
    <row r="61" spans="4:6" s="160" customFormat="1" x14ac:dyDescent="0.35">
      <c r="D61" s="162"/>
      <c r="F61" s="163"/>
    </row>
    <row r="62" spans="4:6" s="160" customFormat="1" x14ac:dyDescent="0.35">
      <c r="D62" s="162"/>
      <c r="F62" s="163"/>
    </row>
    <row r="63" spans="4:6" s="160" customFormat="1" x14ac:dyDescent="0.35">
      <c r="D63" s="162"/>
      <c r="F63" s="163"/>
    </row>
    <row r="64" spans="4:6" s="160" customFormat="1" x14ac:dyDescent="0.35">
      <c r="D64" s="162"/>
      <c r="F64" s="163"/>
    </row>
    <row r="65" spans="4:6" s="160" customFormat="1" x14ac:dyDescent="0.35">
      <c r="D65" s="162"/>
      <c r="F65" s="163"/>
    </row>
    <row r="66" spans="4:6" s="160" customFormat="1" x14ac:dyDescent="0.35">
      <c r="D66" s="162"/>
      <c r="F66" s="163"/>
    </row>
    <row r="67" spans="4:6" s="160" customFormat="1" x14ac:dyDescent="0.35">
      <c r="D67" s="162"/>
      <c r="F67" s="163"/>
    </row>
    <row r="68" spans="4:6" s="160" customFormat="1" x14ac:dyDescent="0.35">
      <c r="D68" s="162"/>
      <c r="F68" s="163"/>
    </row>
    <row r="69" spans="4:6" s="160" customFormat="1" x14ac:dyDescent="0.35">
      <c r="D69" s="162"/>
      <c r="F69" s="163"/>
    </row>
    <row r="70" spans="4:6" s="160" customFormat="1" x14ac:dyDescent="0.35">
      <c r="D70" s="162"/>
      <c r="F70" s="163"/>
    </row>
    <row r="71" spans="4:6" s="160" customFormat="1" x14ac:dyDescent="0.35">
      <c r="D71" s="162"/>
      <c r="F71" s="163"/>
    </row>
    <row r="72" spans="4:6" s="160" customFormat="1" x14ac:dyDescent="0.35">
      <c r="D72" s="162"/>
      <c r="F72" s="163"/>
    </row>
    <row r="73" spans="4:6" s="160" customFormat="1" x14ac:dyDescent="0.35">
      <c r="D73" s="162"/>
      <c r="F73" s="163"/>
    </row>
    <row r="74" spans="4:6" s="160" customFormat="1" x14ac:dyDescent="0.35">
      <c r="D74" s="162"/>
      <c r="F74" s="163"/>
    </row>
    <row r="75" spans="4:6" s="160" customFormat="1" x14ac:dyDescent="0.35">
      <c r="D75" s="162"/>
      <c r="F75" s="163"/>
    </row>
    <row r="76" spans="4:6" s="160" customFormat="1" x14ac:dyDescent="0.35">
      <c r="D76" s="162"/>
      <c r="F76" s="163"/>
    </row>
    <row r="77" spans="4:6" s="160" customFormat="1" x14ac:dyDescent="0.35">
      <c r="D77" s="162"/>
      <c r="F77" s="163"/>
    </row>
    <row r="78" spans="4:6" s="160" customFormat="1" x14ac:dyDescent="0.35">
      <c r="D78" s="162"/>
      <c r="F78" s="163"/>
    </row>
    <row r="79" spans="4:6" s="160" customFormat="1" x14ac:dyDescent="0.35">
      <c r="D79" s="162"/>
      <c r="F79" s="163"/>
    </row>
    <row r="80" spans="4:6" s="160" customFormat="1" x14ac:dyDescent="0.35">
      <c r="D80" s="162"/>
      <c r="F80" s="163"/>
    </row>
    <row r="81" spans="4:6" s="160" customFormat="1" x14ac:dyDescent="0.35">
      <c r="D81" s="162"/>
      <c r="F81" s="163"/>
    </row>
    <row r="82" spans="4:6" s="160" customFormat="1" x14ac:dyDescent="0.35">
      <c r="D82" s="162"/>
      <c r="F82" s="163"/>
    </row>
    <row r="83" spans="4:6" s="160" customFormat="1" x14ac:dyDescent="0.35">
      <c r="D83" s="162"/>
      <c r="F83" s="163"/>
    </row>
    <row r="84" spans="4:6" s="160" customFormat="1" x14ac:dyDescent="0.35">
      <c r="D84" s="162"/>
      <c r="F84" s="163"/>
    </row>
    <row r="85" spans="4:6" s="160" customFormat="1" x14ac:dyDescent="0.35">
      <c r="D85" s="162"/>
      <c r="F85" s="163"/>
    </row>
    <row r="86" spans="4:6" s="160" customFormat="1" x14ac:dyDescent="0.35">
      <c r="D86" s="162"/>
      <c r="F86" s="163"/>
    </row>
    <row r="87" spans="4:6" s="160" customFormat="1" x14ac:dyDescent="0.35">
      <c r="D87" s="162"/>
      <c r="F87" s="163"/>
    </row>
    <row r="88" spans="4:6" s="160" customFormat="1" x14ac:dyDescent="0.35">
      <c r="D88" s="162"/>
      <c r="F88" s="163"/>
    </row>
    <row r="89" spans="4:6" s="160" customFormat="1" x14ac:dyDescent="0.35">
      <c r="D89" s="162"/>
      <c r="F89" s="163"/>
    </row>
    <row r="90" spans="4:6" s="160" customFormat="1" x14ac:dyDescent="0.35">
      <c r="D90" s="162"/>
      <c r="F90" s="163"/>
    </row>
    <row r="91" spans="4:6" s="160" customFormat="1" x14ac:dyDescent="0.35">
      <c r="D91" s="162"/>
      <c r="F91" s="163"/>
    </row>
    <row r="92" spans="4:6" s="160" customFormat="1" x14ac:dyDescent="0.35">
      <c r="D92" s="162"/>
      <c r="F92" s="163"/>
    </row>
    <row r="93" spans="4:6" s="160" customFormat="1" x14ac:dyDescent="0.35">
      <c r="D93" s="162"/>
      <c r="F93" s="163"/>
    </row>
    <row r="94" spans="4:6" s="160" customFormat="1" x14ac:dyDescent="0.35">
      <c r="D94" s="162"/>
      <c r="F94" s="163"/>
    </row>
    <row r="95" spans="4:6" s="160" customFormat="1" x14ac:dyDescent="0.35">
      <c r="D95" s="162"/>
      <c r="F95" s="163"/>
    </row>
    <row r="96" spans="4:6" s="160" customFormat="1" x14ac:dyDescent="0.35">
      <c r="D96" s="162"/>
      <c r="F96" s="163"/>
    </row>
    <row r="97" spans="4:6" s="160" customFormat="1" x14ac:dyDescent="0.35">
      <c r="D97" s="162"/>
      <c r="F97" s="163"/>
    </row>
    <row r="98" spans="4:6" s="160" customFormat="1" x14ac:dyDescent="0.35">
      <c r="D98" s="162"/>
      <c r="F98" s="163"/>
    </row>
    <row r="99" spans="4:6" s="160" customFormat="1" x14ac:dyDescent="0.35">
      <c r="D99" s="162"/>
      <c r="F99" s="163"/>
    </row>
    <row r="100" spans="4:6" s="160" customFormat="1" x14ac:dyDescent="0.35">
      <c r="D100" s="162"/>
      <c r="F100" s="163"/>
    </row>
    <row r="101" spans="4:6" s="160" customFormat="1" x14ac:dyDescent="0.35">
      <c r="D101" s="162"/>
      <c r="F101" s="163"/>
    </row>
    <row r="102" spans="4:6" s="160" customFormat="1" x14ac:dyDescent="0.35">
      <c r="D102" s="162"/>
      <c r="F102" s="163"/>
    </row>
    <row r="103" spans="4:6" s="160" customFormat="1" x14ac:dyDescent="0.35">
      <c r="D103" s="162"/>
      <c r="F103" s="163"/>
    </row>
    <row r="104" spans="4:6" s="160" customFormat="1" x14ac:dyDescent="0.35">
      <c r="D104" s="162"/>
      <c r="F104" s="163"/>
    </row>
    <row r="105" spans="4:6" s="160" customFormat="1" x14ac:dyDescent="0.35">
      <c r="D105" s="162"/>
      <c r="F105" s="163"/>
    </row>
    <row r="106" spans="4:6" s="160" customFormat="1" x14ac:dyDescent="0.35">
      <c r="D106" s="162"/>
      <c r="F106" s="163"/>
    </row>
    <row r="107" spans="4:6" s="160" customFormat="1" x14ac:dyDescent="0.35">
      <c r="D107" s="162"/>
      <c r="F107" s="163"/>
    </row>
    <row r="108" spans="4:6" s="160" customFormat="1" x14ac:dyDescent="0.35">
      <c r="D108" s="162"/>
      <c r="F108" s="163"/>
    </row>
    <row r="109" spans="4:6" s="160" customFormat="1" x14ac:dyDescent="0.35">
      <c r="D109" s="162"/>
      <c r="F109" s="163"/>
    </row>
    <row r="110" spans="4:6" s="160" customFormat="1" x14ac:dyDescent="0.35">
      <c r="D110" s="162"/>
      <c r="F110" s="163"/>
    </row>
    <row r="111" spans="4:6" s="160" customFormat="1" x14ac:dyDescent="0.35">
      <c r="D111" s="162"/>
      <c r="F111" s="163"/>
    </row>
    <row r="112" spans="4:6" s="160" customFormat="1" x14ac:dyDescent="0.35">
      <c r="D112" s="162"/>
      <c r="F112" s="163"/>
    </row>
    <row r="113" spans="4:6" s="160" customFormat="1" x14ac:dyDescent="0.35">
      <c r="D113" s="162"/>
      <c r="F113" s="163"/>
    </row>
    <row r="114" spans="4:6" s="160" customFormat="1" x14ac:dyDescent="0.35">
      <c r="D114" s="162"/>
      <c r="F114" s="163"/>
    </row>
    <row r="115" spans="4:6" s="160" customFormat="1" x14ac:dyDescent="0.35">
      <c r="D115" s="162"/>
      <c r="F115" s="163"/>
    </row>
    <row r="116" spans="4:6" s="160" customFormat="1" x14ac:dyDescent="0.35">
      <c r="D116" s="162"/>
      <c r="F116" s="163"/>
    </row>
    <row r="117" spans="4:6" s="160" customFormat="1" x14ac:dyDescent="0.35">
      <c r="D117" s="162"/>
      <c r="F117" s="163"/>
    </row>
    <row r="118" spans="4:6" s="160" customFormat="1" x14ac:dyDescent="0.35">
      <c r="D118" s="162"/>
      <c r="F118" s="163"/>
    </row>
    <row r="119" spans="4:6" s="160" customFormat="1" x14ac:dyDescent="0.35">
      <c r="D119" s="162"/>
      <c r="F119" s="163"/>
    </row>
    <row r="120" spans="4:6" s="160" customFormat="1" x14ac:dyDescent="0.35">
      <c r="D120" s="162"/>
      <c r="F120" s="163"/>
    </row>
    <row r="121" spans="4:6" s="160" customFormat="1" x14ac:dyDescent="0.35">
      <c r="D121" s="162"/>
      <c r="F121" s="163"/>
    </row>
    <row r="122" spans="4:6" s="160" customFormat="1" x14ac:dyDescent="0.35">
      <c r="D122" s="162"/>
      <c r="F122" s="163"/>
    </row>
    <row r="123" spans="4:6" s="160" customFormat="1" x14ac:dyDescent="0.35">
      <c r="D123" s="162"/>
      <c r="F123" s="163"/>
    </row>
    <row r="124" spans="4:6" s="160" customFormat="1" x14ac:dyDescent="0.35">
      <c r="D124" s="162"/>
      <c r="F124" s="163"/>
    </row>
    <row r="125" spans="4:6" s="160" customFormat="1" x14ac:dyDescent="0.35">
      <c r="D125" s="162"/>
      <c r="F125" s="163"/>
    </row>
    <row r="126" spans="4:6" s="160" customFormat="1" x14ac:dyDescent="0.35">
      <c r="D126" s="162"/>
      <c r="F126" s="163"/>
    </row>
    <row r="127" spans="4:6" s="160" customFormat="1" x14ac:dyDescent="0.35">
      <c r="D127" s="162"/>
      <c r="F127" s="163"/>
    </row>
    <row r="128" spans="4:6" s="160" customFormat="1" x14ac:dyDescent="0.35">
      <c r="D128" s="162"/>
      <c r="F128" s="163"/>
    </row>
    <row r="129" spans="4:6" s="160" customFormat="1" x14ac:dyDescent="0.35">
      <c r="D129" s="162"/>
      <c r="F129" s="163"/>
    </row>
    <row r="130" spans="4:6" s="160" customFormat="1" x14ac:dyDescent="0.35">
      <c r="D130" s="162"/>
      <c r="F130" s="163"/>
    </row>
    <row r="131" spans="4:6" s="160" customFormat="1" x14ac:dyDescent="0.35">
      <c r="D131" s="162"/>
      <c r="F131" s="163"/>
    </row>
    <row r="132" spans="4:6" s="160" customFormat="1" x14ac:dyDescent="0.35">
      <c r="D132" s="162"/>
      <c r="F132" s="163"/>
    </row>
    <row r="133" spans="4:6" s="160" customFormat="1" x14ac:dyDescent="0.35">
      <c r="D133" s="162"/>
      <c r="F133" s="163"/>
    </row>
    <row r="134" spans="4:6" s="160" customFormat="1" x14ac:dyDescent="0.35">
      <c r="D134" s="162"/>
      <c r="F134" s="163"/>
    </row>
    <row r="135" spans="4:6" s="160" customFormat="1" x14ac:dyDescent="0.35">
      <c r="D135" s="162"/>
      <c r="F135" s="163"/>
    </row>
    <row r="136" spans="4:6" s="160" customFormat="1" x14ac:dyDescent="0.35">
      <c r="D136" s="162"/>
      <c r="F136" s="163"/>
    </row>
    <row r="137" spans="4:6" s="160" customFormat="1" x14ac:dyDescent="0.35">
      <c r="D137" s="162"/>
      <c r="F137" s="163"/>
    </row>
    <row r="138" spans="4:6" s="160" customFormat="1" x14ac:dyDescent="0.35">
      <c r="D138" s="162"/>
      <c r="F138" s="163"/>
    </row>
    <row r="139" spans="4:6" s="160" customFormat="1" x14ac:dyDescent="0.35">
      <c r="D139" s="162"/>
      <c r="F139" s="163"/>
    </row>
    <row r="140" spans="4:6" s="160" customFormat="1" x14ac:dyDescent="0.35">
      <c r="D140" s="162"/>
      <c r="F140" s="163"/>
    </row>
    <row r="141" spans="4:6" s="160" customFormat="1" x14ac:dyDescent="0.35">
      <c r="D141" s="162"/>
      <c r="F141" s="163"/>
    </row>
    <row r="142" spans="4:6" s="160" customFormat="1" x14ac:dyDescent="0.35">
      <c r="D142" s="162"/>
      <c r="F142" s="163"/>
    </row>
    <row r="143" spans="4:6" s="160" customFormat="1" x14ac:dyDescent="0.35">
      <c r="D143" s="162"/>
      <c r="F143" s="163"/>
    </row>
    <row r="144" spans="4:6" s="160" customFormat="1" x14ac:dyDescent="0.35">
      <c r="D144" s="162"/>
      <c r="F144" s="163"/>
    </row>
    <row r="145" spans="4:6" s="160" customFormat="1" x14ac:dyDescent="0.35">
      <c r="D145" s="162"/>
      <c r="F145" s="163"/>
    </row>
    <row r="146" spans="4:6" s="160" customFormat="1" x14ac:dyDescent="0.35">
      <c r="D146" s="162"/>
      <c r="F146" s="163"/>
    </row>
    <row r="147" spans="4:6" s="160" customFormat="1" x14ac:dyDescent="0.35">
      <c r="D147" s="162"/>
      <c r="F147" s="163"/>
    </row>
    <row r="148" spans="4:6" s="160" customFormat="1" x14ac:dyDescent="0.35">
      <c r="D148" s="162"/>
      <c r="F148" s="163"/>
    </row>
    <row r="149" spans="4:6" s="160" customFormat="1" x14ac:dyDescent="0.35">
      <c r="D149" s="162"/>
      <c r="F149" s="163"/>
    </row>
    <row r="150" spans="4:6" s="160" customFormat="1" x14ac:dyDescent="0.35">
      <c r="D150" s="162"/>
      <c r="F150" s="163"/>
    </row>
    <row r="151" spans="4:6" s="160" customFormat="1" x14ac:dyDescent="0.35">
      <c r="D151" s="162"/>
      <c r="F151" s="163"/>
    </row>
    <row r="152" spans="4:6" s="160" customFormat="1" x14ac:dyDescent="0.35">
      <c r="D152" s="162"/>
      <c r="F152" s="163"/>
    </row>
    <row r="153" spans="4:6" s="160" customFormat="1" x14ac:dyDescent="0.35">
      <c r="D153" s="162"/>
      <c r="F153" s="163"/>
    </row>
    <row r="154" spans="4:6" s="160" customFormat="1" x14ac:dyDescent="0.35">
      <c r="D154" s="162"/>
      <c r="F154" s="163"/>
    </row>
    <row r="155" spans="4:6" s="160" customFormat="1" x14ac:dyDescent="0.35">
      <c r="D155" s="162"/>
      <c r="F155" s="163"/>
    </row>
    <row r="156" spans="4:6" s="160" customFormat="1" x14ac:dyDescent="0.35">
      <c r="D156" s="162"/>
      <c r="F156" s="163"/>
    </row>
    <row r="157" spans="4:6" s="160" customFormat="1" x14ac:dyDescent="0.35">
      <c r="D157" s="162"/>
      <c r="F157" s="163"/>
    </row>
    <row r="158" spans="4:6" s="160" customFormat="1" x14ac:dyDescent="0.35">
      <c r="D158" s="162"/>
      <c r="F158" s="163"/>
    </row>
    <row r="159" spans="4:6" s="160" customFormat="1" x14ac:dyDescent="0.35">
      <c r="D159" s="162"/>
      <c r="F159" s="163"/>
    </row>
    <row r="160" spans="4:6" s="160" customFormat="1" x14ac:dyDescent="0.35">
      <c r="D160" s="162"/>
      <c r="F160" s="163"/>
    </row>
    <row r="161" spans="4:6" s="160" customFormat="1" x14ac:dyDescent="0.35">
      <c r="D161" s="162"/>
      <c r="F161" s="163"/>
    </row>
    <row r="162" spans="4:6" s="160" customFormat="1" x14ac:dyDescent="0.35">
      <c r="D162" s="162"/>
      <c r="F162" s="163"/>
    </row>
    <row r="163" spans="4:6" s="160" customFormat="1" x14ac:dyDescent="0.35">
      <c r="D163" s="162"/>
      <c r="F163" s="163"/>
    </row>
    <row r="164" spans="4:6" s="160" customFormat="1" x14ac:dyDescent="0.35">
      <c r="D164" s="162"/>
      <c r="F164" s="163"/>
    </row>
    <row r="165" spans="4:6" s="160" customFormat="1" x14ac:dyDescent="0.35">
      <c r="D165" s="162"/>
      <c r="F165" s="163"/>
    </row>
    <row r="166" spans="4:6" s="160" customFormat="1" x14ac:dyDescent="0.35">
      <c r="D166" s="162"/>
      <c r="F166" s="163"/>
    </row>
    <row r="167" spans="4:6" s="160" customFormat="1" x14ac:dyDescent="0.35">
      <c r="D167" s="162"/>
      <c r="F167" s="163"/>
    </row>
    <row r="168" spans="4:6" s="160" customFormat="1" x14ac:dyDescent="0.35">
      <c r="D168" s="162"/>
      <c r="F168" s="163"/>
    </row>
    <row r="169" spans="4:6" s="160" customFormat="1" x14ac:dyDescent="0.35">
      <c r="D169" s="162"/>
      <c r="F169" s="163"/>
    </row>
    <row r="170" spans="4:6" s="160" customFormat="1" x14ac:dyDescent="0.35">
      <c r="D170" s="162"/>
      <c r="F170" s="163"/>
    </row>
    <row r="171" spans="4:6" s="160" customFormat="1" x14ac:dyDescent="0.35">
      <c r="D171" s="162"/>
      <c r="F171" s="163"/>
    </row>
    <row r="172" spans="4:6" s="160" customFormat="1" x14ac:dyDescent="0.35">
      <c r="D172" s="162"/>
      <c r="F172" s="163"/>
    </row>
    <row r="173" spans="4:6" s="160" customFormat="1" x14ac:dyDescent="0.35">
      <c r="D173" s="162"/>
      <c r="F173" s="163"/>
    </row>
    <row r="174" spans="4:6" s="160" customFormat="1" x14ac:dyDescent="0.35">
      <c r="D174" s="162"/>
      <c r="F174" s="163"/>
    </row>
    <row r="175" spans="4:6" s="160" customFormat="1" x14ac:dyDescent="0.35">
      <c r="D175" s="162"/>
      <c r="F175" s="163"/>
    </row>
    <row r="176" spans="4:6" s="160" customFormat="1" x14ac:dyDescent="0.35">
      <c r="D176" s="162"/>
      <c r="F176" s="163"/>
    </row>
    <row r="177" spans="4:6" s="160" customFormat="1" x14ac:dyDescent="0.35">
      <c r="D177" s="162"/>
      <c r="F177" s="163"/>
    </row>
    <row r="178" spans="4:6" s="160" customFormat="1" x14ac:dyDescent="0.35">
      <c r="D178" s="162"/>
      <c r="F178" s="163"/>
    </row>
    <row r="179" spans="4:6" s="160" customFormat="1" x14ac:dyDescent="0.35">
      <c r="D179" s="162"/>
      <c r="F179" s="163"/>
    </row>
    <row r="180" spans="4:6" s="160" customFormat="1" x14ac:dyDescent="0.35">
      <c r="D180" s="162"/>
      <c r="F180" s="163"/>
    </row>
    <row r="181" spans="4:6" s="160" customFormat="1" x14ac:dyDescent="0.35">
      <c r="D181" s="162"/>
      <c r="F181" s="163"/>
    </row>
    <row r="182" spans="4:6" s="160" customFormat="1" x14ac:dyDescent="0.35">
      <c r="D182" s="162"/>
      <c r="F182" s="163"/>
    </row>
    <row r="183" spans="4:6" s="160" customFormat="1" x14ac:dyDescent="0.35">
      <c r="D183" s="162"/>
      <c r="F183" s="163"/>
    </row>
    <row r="184" spans="4:6" s="160" customFormat="1" x14ac:dyDescent="0.35">
      <c r="D184" s="162"/>
      <c r="F184" s="163"/>
    </row>
    <row r="185" spans="4:6" s="160" customFormat="1" x14ac:dyDescent="0.35">
      <c r="D185" s="162"/>
      <c r="F185" s="163"/>
    </row>
    <row r="186" spans="4:6" s="160" customFormat="1" x14ac:dyDescent="0.35">
      <c r="D186" s="162"/>
      <c r="F186" s="163"/>
    </row>
    <row r="187" spans="4:6" s="160" customFormat="1" x14ac:dyDescent="0.35">
      <c r="D187" s="162"/>
      <c r="F187" s="163"/>
    </row>
    <row r="188" spans="4:6" s="160" customFormat="1" x14ac:dyDescent="0.35">
      <c r="D188" s="162"/>
      <c r="F188" s="163"/>
    </row>
    <row r="189" spans="4:6" s="160" customFormat="1" x14ac:dyDescent="0.35">
      <c r="D189" s="162"/>
      <c r="F189" s="163"/>
    </row>
    <row r="190" spans="4:6" s="160" customFormat="1" x14ac:dyDescent="0.35">
      <c r="D190" s="162"/>
      <c r="F190" s="163"/>
    </row>
    <row r="191" spans="4:6" s="160" customFormat="1" x14ac:dyDescent="0.35">
      <c r="D191" s="162"/>
      <c r="F191" s="163"/>
    </row>
    <row r="192" spans="4:6" s="160" customFormat="1" x14ac:dyDescent="0.35">
      <c r="D192" s="162"/>
      <c r="F192" s="163"/>
    </row>
    <row r="193" spans="4:6" s="160" customFormat="1" x14ac:dyDescent="0.35">
      <c r="D193" s="162"/>
      <c r="F193" s="163"/>
    </row>
    <row r="194" spans="4:6" s="160" customFormat="1" x14ac:dyDescent="0.35">
      <c r="D194" s="162"/>
      <c r="F194" s="163"/>
    </row>
    <row r="195" spans="4:6" s="160" customFormat="1" x14ac:dyDescent="0.35">
      <c r="D195" s="162"/>
      <c r="F195" s="163"/>
    </row>
    <row r="196" spans="4:6" s="160" customFormat="1" x14ac:dyDescent="0.35">
      <c r="D196" s="162"/>
      <c r="F196" s="163"/>
    </row>
    <row r="197" spans="4:6" s="160" customFormat="1" x14ac:dyDescent="0.35">
      <c r="D197" s="162"/>
      <c r="F197" s="163"/>
    </row>
    <row r="198" spans="4:6" s="160" customFormat="1" x14ac:dyDescent="0.35">
      <c r="D198" s="162"/>
      <c r="F198" s="163"/>
    </row>
    <row r="199" spans="4:6" s="160" customFormat="1" x14ac:dyDescent="0.35">
      <c r="D199" s="162"/>
      <c r="F199" s="163"/>
    </row>
    <row r="200" spans="4:6" s="160" customFormat="1" x14ac:dyDescent="0.35">
      <c r="D200" s="162"/>
      <c r="F200" s="163"/>
    </row>
    <row r="201" spans="4:6" s="160" customFormat="1" x14ac:dyDescent="0.35">
      <c r="D201" s="162"/>
      <c r="F201" s="163"/>
    </row>
    <row r="202" spans="4:6" s="160" customFormat="1" x14ac:dyDescent="0.35">
      <c r="D202" s="162"/>
      <c r="F202" s="163"/>
    </row>
    <row r="203" spans="4:6" s="160" customFormat="1" x14ac:dyDescent="0.35">
      <c r="D203" s="162"/>
      <c r="F203" s="163"/>
    </row>
    <row r="204" spans="4:6" s="160" customFormat="1" x14ac:dyDescent="0.35">
      <c r="D204" s="162"/>
      <c r="F204" s="163"/>
    </row>
    <row r="205" spans="4:6" s="160" customFormat="1" x14ac:dyDescent="0.35">
      <c r="D205" s="162"/>
      <c r="F205" s="163"/>
    </row>
    <row r="206" spans="4:6" s="160" customFormat="1" x14ac:dyDescent="0.35">
      <c r="D206" s="162"/>
      <c r="F206" s="163"/>
    </row>
    <row r="207" spans="4:6" s="160" customFormat="1" x14ac:dyDescent="0.35">
      <c r="D207" s="162"/>
      <c r="F207" s="163"/>
    </row>
    <row r="208" spans="4:6" s="160" customFormat="1" x14ac:dyDescent="0.35">
      <c r="D208" s="162"/>
      <c r="F208" s="163"/>
    </row>
    <row r="209" spans="4:6" s="160" customFormat="1" x14ac:dyDescent="0.35">
      <c r="D209" s="162"/>
      <c r="F209" s="163"/>
    </row>
    <row r="210" spans="4:6" s="160" customFormat="1" x14ac:dyDescent="0.35">
      <c r="D210" s="162"/>
      <c r="F210" s="163"/>
    </row>
    <row r="211" spans="4:6" s="160" customFormat="1" x14ac:dyDescent="0.35">
      <c r="D211" s="162"/>
      <c r="F211" s="163"/>
    </row>
    <row r="212" spans="4:6" s="160" customFormat="1" x14ac:dyDescent="0.35">
      <c r="D212" s="162"/>
      <c r="F212" s="163"/>
    </row>
    <row r="213" spans="4:6" s="160" customFormat="1" x14ac:dyDescent="0.35">
      <c r="D213" s="162"/>
      <c r="F213" s="163"/>
    </row>
    <row r="214" spans="4:6" s="160" customFormat="1" x14ac:dyDescent="0.35">
      <c r="D214" s="162"/>
      <c r="F214" s="163"/>
    </row>
    <row r="215" spans="4:6" s="160" customFormat="1" x14ac:dyDescent="0.35">
      <c r="D215" s="162"/>
      <c r="F215" s="163"/>
    </row>
    <row r="216" spans="4:6" s="160" customFormat="1" x14ac:dyDescent="0.35">
      <c r="D216" s="162"/>
      <c r="F216" s="163"/>
    </row>
    <row r="217" spans="4:6" s="160" customFormat="1" x14ac:dyDescent="0.35">
      <c r="D217" s="162"/>
      <c r="F217" s="163"/>
    </row>
    <row r="218" spans="4:6" s="160" customFormat="1" x14ac:dyDescent="0.35">
      <c r="D218" s="162"/>
      <c r="F218" s="163"/>
    </row>
    <row r="219" spans="4:6" s="160" customFormat="1" x14ac:dyDescent="0.35">
      <c r="D219" s="162"/>
      <c r="F219" s="163"/>
    </row>
    <row r="220" spans="4:6" s="160" customFormat="1" x14ac:dyDescent="0.35">
      <c r="D220" s="162"/>
      <c r="F220" s="163"/>
    </row>
    <row r="221" spans="4:6" s="160" customFormat="1" x14ac:dyDescent="0.35">
      <c r="D221" s="162"/>
      <c r="F221" s="163"/>
    </row>
    <row r="222" spans="4:6" s="160" customFormat="1" x14ac:dyDescent="0.35">
      <c r="D222" s="162"/>
      <c r="F222" s="163"/>
    </row>
    <row r="223" spans="4:6" s="160" customFormat="1" x14ac:dyDescent="0.35">
      <c r="D223" s="162"/>
      <c r="F223" s="163"/>
    </row>
    <row r="224" spans="4:6" s="160" customFormat="1" x14ac:dyDescent="0.35">
      <c r="D224" s="162"/>
      <c r="F224" s="163"/>
    </row>
    <row r="225" spans="4:6" s="160" customFormat="1" x14ac:dyDescent="0.35">
      <c r="D225" s="162"/>
      <c r="F225" s="163"/>
    </row>
    <row r="226" spans="4:6" s="160" customFormat="1" x14ac:dyDescent="0.35">
      <c r="D226" s="162"/>
      <c r="F226" s="163"/>
    </row>
    <row r="227" spans="4:6" s="160" customFormat="1" x14ac:dyDescent="0.35">
      <c r="D227" s="162"/>
      <c r="F227" s="163"/>
    </row>
    <row r="228" spans="4:6" s="160" customFormat="1" x14ac:dyDescent="0.35">
      <c r="D228" s="162"/>
      <c r="F228" s="163"/>
    </row>
    <row r="229" spans="4:6" s="160" customFormat="1" x14ac:dyDescent="0.35">
      <c r="D229" s="162"/>
      <c r="F229" s="163"/>
    </row>
    <row r="230" spans="4:6" s="160" customFormat="1" x14ac:dyDescent="0.35">
      <c r="D230" s="162"/>
      <c r="F230" s="163"/>
    </row>
    <row r="231" spans="4:6" s="160" customFormat="1" x14ac:dyDescent="0.35">
      <c r="D231" s="162"/>
      <c r="F231" s="163"/>
    </row>
    <row r="232" spans="4:6" s="160" customFormat="1" x14ac:dyDescent="0.35">
      <c r="D232" s="162"/>
      <c r="F232" s="163"/>
    </row>
    <row r="233" spans="4:6" s="160" customFormat="1" x14ac:dyDescent="0.35">
      <c r="D233" s="162"/>
      <c r="F233" s="163"/>
    </row>
    <row r="234" spans="4:6" s="160" customFormat="1" x14ac:dyDescent="0.35">
      <c r="D234" s="162"/>
      <c r="F234" s="163"/>
    </row>
    <row r="235" spans="4:6" s="160" customFormat="1" x14ac:dyDescent="0.35">
      <c r="D235" s="162"/>
      <c r="F235" s="163"/>
    </row>
    <row r="236" spans="4:6" s="160" customFormat="1" x14ac:dyDescent="0.35">
      <c r="D236" s="162"/>
      <c r="F236" s="163"/>
    </row>
    <row r="237" spans="4:6" s="160" customFormat="1" x14ac:dyDescent="0.35">
      <c r="D237" s="162"/>
      <c r="F237" s="163"/>
    </row>
    <row r="238" spans="4:6" s="160" customFormat="1" x14ac:dyDescent="0.35">
      <c r="D238" s="162"/>
      <c r="F238" s="163"/>
    </row>
    <row r="239" spans="4:6" s="160" customFormat="1" x14ac:dyDescent="0.35">
      <c r="D239" s="162"/>
      <c r="F239" s="163"/>
    </row>
    <row r="240" spans="4:6" s="160" customFormat="1" x14ac:dyDescent="0.35">
      <c r="D240" s="162"/>
      <c r="F240" s="163"/>
    </row>
    <row r="241" spans="4:6" s="160" customFormat="1" x14ac:dyDescent="0.35">
      <c r="D241" s="162"/>
      <c r="F241" s="163"/>
    </row>
    <row r="242" spans="4:6" s="160" customFormat="1" x14ac:dyDescent="0.35">
      <c r="D242" s="162"/>
      <c r="F242" s="163"/>
    </row>
    <row r="243" spans="4:6" s="160" customFormat="1" x14ac:dyDescent="0.35">
      <c r="D243" s="162"/>
      <c r="F243" s="163"/>
    </row>
    <row r="244" spans="4:6" s="160" customFormat="1" x14ac:dyDescent="0.35">
      <c r="D244" s="162"/>
      <c r="F244" s="163"/>
    </row>
    <row r="245" spans="4:6" s="160" customFormat="1" x14ac:dyDescent="0.35">
      <c r="D245" s="162"/>
      <c r="F245" s="163"/>
    </row>
    <row r="246" spans="4:6" s="160" customFormat="1" x14ac:dyDescent="0.35">
      <c r="D246" s="162"/>
      <c r="F246" s="163"/>
    </row>
    <row r="247" spans="4:6" s="160" customFormat="1" x14ac:dyDescent="0.35">
      <c r="D247" s="162"/>
      <c r="F247" s="163"/>
    </row>
    <row r="248" spans="4:6" s="160" customFormat="1" x14ac:dyDescent="0.35">
      <c r="D248" s="162"/>
      <c r="F248" s="163"/>
    </row>
    <row r="249" spans="4:6" s="160" customFormat="1" x14ac:dyDescent="0.35">
      <c r="D249" s="162"/>
      <c r="F249" s="163"/>
    </row>
    <row r="250" spans="4:6" s="160" customFormat="1" x14ac:dyDescent="0.35">
      <c r="D250" s="162"/>
      <c r="F250" s="163"/>
    </row>
    <row r="251" spans="4:6" s="160" customFormat="1" x14ac:dyDescent="0.35">
      <c r="D251" s="162"/>
      <c r="F251" s="163"/>
    </row>
  </sheetData>
  <sheetProtection algorithmName="SHA-512" hashValue="EpxbF1UKWtJQr7YBmbpDiSeeyQiIiTqgXKYBnpp5OKuYzlF3bJhcBj6HwEZy3e+Vxa90HZ97wM2koP3AmgA+AQ==" saltValue="gqKNrbEV/CHCMGcPJmBdRQ==" spinCount="100000" sheet="1" objects="1" scenarios="1"/>
  <mergeCells count="2">
    <mergeCell ref="M2:P2"/>
    <mergeCell ref="C6:E6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T316"/>
  <sheetViews>
    <sheetView zoomScale="60" zoomScaleNormal="60" workbookViewId="0">
      <selection activeCell="L27" sqref="L27"/>
    </sheetView>
  </sheetViews>
  <sheetFormatPr baseColWidth="10" defaultRowHeight="15" x14ac:dyDescent="0.25"/>
  <cols>
    <col min="1" max="1" width="11.42578125" style="161" customWidth="1"/>
    <col min="2" max="2" width="11.42578125" style="161"/>
    <col min="3" max="3" width="43.7109375" style="161" customWidth="1"/>
    <col min="4" max="4" width="19.28515625" style="161" bestFit="1" customWidth="1"/>
    <col min="5" max="5" width="19.28515625" style="160" customWidth="1"/>
    <col min="6" max="9" width="19.28515625" style="161" customWidth="1"/>
    <col min="10" max="10" width="21.85546875" style="161" customWidth="1"/>
    <col min="11" max="12" width="22.5703125" style="161" customWidth="1"/>
    <col min="13" max="19" width="11.42578125" style="160"/>
    <col min="20" max="16384" width="11.42578125" style="161"/>
  </cols>
  <sheetData>
    <row r="1" spans="1:20" s="147" customFormat="1" x14ac:dyDescent="0.25"/>
    <row r="2" spans="1:20" s="151" customFormat="1" ht="17.25" customHeight="1" x14ac:dyDescent="0.35">
      <c r="A2" s="148"/>
      <c r="B2" s="149"/>
      <c r="C2" s="150" t="s">
        <v>100</v>
      </c>
      <c r="D2" s="150"/>
      <c r="E2" s="150"/>
      <c r="F2" s="150"/>
      <c r="G2" s="150"/>
      <c r="H2" s="150"/>
      <c r="I2" s="150"/>
      <c r="J2" s="149"/>
      <c r="K2" s="150"/>
      <c r="L2" s="150"/>
      <c r="M2" s="150"/>
      <c r="N2" s="149"/>
      <c r="O2" s="149"/>
      <c r="P2" s="149"/>
      <c r="Q2" s="487"/>
      <c r="R2" s="487"/>
      <c r="S2" s="487"/>
      <c r="T2" s="487"/>
    </row>
    <row r="3" spans="1:20" s="152" customFormat="1" ht="17.25" customHeight="1" x14ac:dyDescent="0.3">
      <c r="C3" s="105" t="s">
        <v>101</v>
      </c>
      <c r="D3" s="105"/>
    </row>
    <row r="4" spans="1:20" s="152" customFormat="1" ht="17.25" customHeight="1" x14ac:dyDescent="0.3">
      <c r="C4" s="105"/>
      <c r="D4" s="105"/>
    </row>
    <row r="5" spans="1:20" s="152" customFormat="1" ht="17.25" customHeight="1" x14ac:dyDescent="0.3">
      <c r="C5" s="105"/>
      <c r="D5" s="105"/>
    </row>
    <row r="6" spans="1:20" s="154" customFormat="1" ht="59.25" customHeight="1" thickBot="1" x14ac:dyDescent="0.45">
      <c r="C6" s="521" t="s">
        <v>480</v>
      </c>
      <c r="D6" s="521"/>
      <c r="E6" s="521"/>
      <c r="F6" s="521"/>
      <c r="G6" s="521"/>
      <c r="H6" s="521"/>
      <c r="I6" s="521"/>
      <c r="J6" s="521"/>
    </row>
    <row r="7" spans="1:20" s="156" customFormat="1" ht="74.25" customHeight="1" thickTop="1" thickBot="1" x14ac:dyDescent="0.3">
      <c r="C7" s="186" t="s">
        <v>144</v>
      </c>
      <c r="D7" s="186" t="s">
        <v>421</v>
      </c>
      <c r="E7" s="187" t="s">
        <v>72</v>
      </c>
      <c r="F7" s="186" t="s">
        <v>145</v>
      </c>
      <c r="G7" s="187" t="s">
        <v>77</v>
      </c>
      <c r="H7" s="186" t="s">
        <v>146</v>
      </c>
      <c r="I7" s="187" t="s">
        <v>147</v>
      </c>
      <c r="J7" s="186" t="s">
        <v>148</v>
      </c>
    </row>
    <row r="8" spans="1:20" s="157" customFormat="1" ht="25.5" customHeight="1" thickTop="1" x14ac:dyDescent="0.3">
      <c r="C8" s="188" t="s">
        <v>875</v>
      </c>
      <c r="D8" s="189">
        <v>31</v>
      </c>
      <c r="E8" s="190">
        <v>775917</v>
      </c>
      <c r="F8" s="191">
        <v>80000</v>
      </c>
      <c r="G8" s="191">
        <v>9000</v>
      </c>
      <c r="H8" s="192">
        <v>70000</v>
      </c>
      <c r="I8" s="191">
        <v>18193</v>
      </c>
      <c r="J8" s="193">
        <f>SUM(E8:I8)</f>
        <v>953110</v>
      </c>
    </row>
    <row r="9" spans="1:20" s="155" customFormat="1" ht="25.5" customHeight="1" x14ac:dyDescent="0.3">
      <c r="C9" s="194" t="s">
        <v>461</v>
      </c>
      <c r="D9" s="195" t="s">
        <v>877</v>
      </c>
      <c r="E9" s="196">
        <v>149326</v>
      </c>
      <c r="F9" s="197"/>
      <c r="G9" s="197"/>
      <c r="H9" s="197"/>
      <c r="I9" s="197"/>
      <c r="J9" s="198">
        <f>SUM(E9:I9)</f>
        <v>149326</v>
      </c>
    </row>
    <row r="10" spans="1:20" s="158" customFormat="1" ht="25.5" customHeight="1" x14ac:dyDescent="0.25">
      <c r="C10" s="199" t="s">
        <v>872</v>
      </c>
      <c r="D10" s="195" t="s">
        <v>878</v>
      </c>
      <c r="E10" s="196">
        <v>132349</v>
      </c>
      <c r="F10" s="197"/>
      <c r="G10" s="197"/>
      <c r="H10" s="197"/>
      <c r="I10" s="197"/>
      <c r="J10" s="198">
        <f>SUM(E10:I10)</f>
        <v>132349</v>
      </c>
    </row>
    <row r="11" spans="1:20" s="159" customFormat="1" ht="47.25" customHeight="1" thickBot="1" x14ac:dyDescent="0.35">
      <c r="C11" s="261" t="s">
        <v>876</v>
      </c>
      <c r="D11" s="200"/>
      <c r="E11" s="201">
        <f>SUM(E8:E10)</f>
        <v>1057592</v>
      </c>
      <c r="F11" s="202">
        <f t="shared" ref="F11:I11" si="0">SUM(F8:F10)</f>
        <v>80000</v>
      </c>
      <c r="G11" s="202">
        <f t="shared" si="0"/>
        <v>9000</v>
      </c>
      <c r="H11" s="202">
        <f t="shared" si="0"/>
        <v>70000</v>
      </c>
      <c r="I11" s="202">
        <f t="shared" si="0"/>
        <v>18193</v>
      </c>
      <c r="J11" s="203">
        <f>SUM(J8:J10)</f>
        <v>1234785</v>
      </c>
    </row>
    <row r="12" spans="1:20" s="156" customFormat="1" ht="19.5" thickTop="1" x14ac:dyDescent="0.3">
      <c r="F12" s="155"/>
      <c r="G12" s="155"/>
      <c r="H12" s="155"/>
      <c r="I12" s="155"/>
      <c r="J12" s="155"/>
      <c r="K12" s="155"/>
      <c r="L12" s="155"/>
    </row>
    <row r="13" spans="1:20" s="160" customFormat="1" x14ac:dyDescent="0.25"/>
    <row r="14" spans="1:20" s="160" customFormat="1" x14ac:dyDescent="0.25"/>
    <row r="15" spans="1:20" s="160" customFormat="1" x14ac:dyDescent="0.25"/>
    <row r="16" spans="1:20" s="160" customFormat="1" x14ac:dyDescent="0.25"/>
    <row r="17" spans="8:12" s="160" customFormat="1" x14ac:dyDescent="0.25">
      <c r="L17" s="432"/>
    </row>
    <row r="18" spans="8:12" s="160" customFormat="1" x14ac:dyDescent="0.25"/>
    <row r="19" spans="8:12" s="160" customFormat="1" x14ac:dyDescent="0.25"/>
    <row r="20" spans="8:12" s="160" customFormat="1" x14ac:dyDescent="0.25"/>
    <row r="21" spans="8:12" s="160" customFormat="1" x14ac:dyDescent="0.25"/>
    <row r="22" spans="8:12" s="160" customFormat="1" ht="15.75" thickBot="1" x14ac:dyDescent="0.3"/>
    <row r="23" spans="8:12" s="160" customFormat="1" ht="25.5" thickTop="1" thickBot="1" x14ac:dyDescent="0.3">
      <c r="H23" s="204"/>
    </row>
    <row r="24" spans="8:12" s="160" customFormat="1" x14ac:dyDescent="0.25">
      <c r="L24" s="433" t="s">
        <v>65</v>
      </c>
    </row>
    <row r="25" spans="8:12" s="160" customFormat="1" x14ac:dyDescent="0.25"/>
    <row r="26" spans="8:12" s="160" customFormat="1" x14ac:dyDescent="0.25"/>
    <row r="27" spans="8:12" s="160" customFormat="1" x14ac:dyDescent="0.25"/>
    <row r="28" spans="8:12" s="160" customFormat="1" x14ac:dyDescent="0.25"/>
    <row r="29" spans="8:12" s="160" customFormat="1" x14ac:dyDescent="0.25"/>
    <row r="30" spans="8:12" s="160" customFormat="1" x14ac:dyDescent="0.25"/>
    <row r="31" spans="8:12" s="160" customFormat="1" x14ac:dyDescent="0.25"/>
    <row r="32" spans="8:12" s="160" customFormat="1" x14ac:dyDescent="0.25"/>
    <row r="33" s="160" customFormat="1" x14ac:dyDescent="0.25"/>
    <row r="34" s="160" customFormat="1" x14ac:dyDescent="0.25"/>
    <row r="35" s="160" customFormat="1" x14ac:dyDescent="0.25"/>
    <row r="36" s="160" customFormat="1" x14ac:dyDescent="0.25"/>
    <row r="37" s="160" customFormat="1" x14ac:dyDescent="0.25"/>
    <row r="38" s="160" customFormat="1" x14ac:dyDescent="0.25"/>
    <row r="39" s="160" customFormat="1" x14ac:dyDescent="0.25"/>
    <row r="40" s="160" customFormat="1" x14ac:dyDescent="0.25"/>
    <row r="41" s="160" customFormat="1" x14ac:dyDescent="0.25"/>
    <row r="42" s="160" customFormat="1" x14ac:dyDescent="0.25"/>
    <row r="43" s="160" customFormat="1" x14ac:dyDescent="0.25"/>
    <row r="44" s="160" customFormat="1" x14ac:dyDescent="0.25"/>
    <row r="45" s="160" customFormat="1" x14ac:dyDescent="0.25"/>
    <row r="46" s="160" customFormat="1" x14ac:dyDescent="0.25"/>
    <row r="47" s="160" customFormat="1" x14ac:dyDescent="0.25"/>
    <row r="48" s="160" customFormat="1" x14ac:dyDescent="0.25"/>
    <row r="49" s="160" customFormat="1" x14ac:dyDescent="0.25"/>
    <row r="50" s="160" customFormat="1" x14ac:dyDescent="0.25"/>
    <row r="51" s="160" customFormat="1" x14ac:dyDescent="0.25"/>
    <row r="52" s="160" customFormat="1" x14ac:dyDescent="0.25"/>
    <row r="53" s="160" customFormat="1" x14ac:dyDescent="0.25"/>
    <row r="54" s="160" customFormat="1" x14ac:dyDescent="0.25"/>
    <row r="55" s="160" customFormat="1" x14ac:dyDescent="0.25"/>
    <row r="56" s="160" customFormat="1" x14ac:dyDescent="0.25"/>
    <row r="57" s="160" customFormat="1" x14ac:dyDescent="0.25"/>
    <row r="58" s="160" customFormat="1" x14ac:dyDescent="0.25"/>
    <row r="59" s="160" customFormat="1" x14ac:dyDescent="0.25"/>
    <row r="60" s="160" customFormat="1" x14ac:dyDescent="0.25"/>
    <row r="61" s="160" customFormat="1" x14ac:dyDescent="0.25"/>
    <row r="62" s="160" customFormat="1" x14ac:dyDescent="0.25"/>
    <row r="63" s="160" customFormat="1" x14ac:dyDescent="0.25"/>
    <row r="64" s="160" customFormat="1" x14ac:dyDescent="0.25"/>
    <row r="65" s="160" customFormat="1" x14ac:dyDescent="0.25"/>
    <row r="66" s="160" customFormat="1" x14ac:dyDescent="0.25"/>
    <row r="67" s="160" customFormat="1" x14ac:dyDescent="0.25"/>
    <row r="68" s="160" customFormat="1" x14ac:dyDescent="0.25"/>
    <row r="69" s="160" customFormat="1" x14ac:dyDescent="0.25"/>
    <row r="70" s="160" customFormat="1" x14ac:dyDescent="0.25"/>
    <row r="71" s="160" customFormat="1" x14ac:dyDescent="0.25"/>
    <row r="72" s="160" customFormat="1" x14ac:dyDescent="0.25"/>
    <row r="73" s="160" customFormat="1" x14ac:dyDescent="0.25"/>
    <row r="74" s="160" customFormat="1" x14ac:dyDescent="0.25"/>
    <row r="75" s="160" customFormat="1" x14ac:dyDescent="0.25"/>
    <row r="76" s="160" customFormat="1" x14ac:dyDescent="0.25"/>
    <row r="77" s="160" customFormat="1" x14ac:dyDescent="0.25"/>
    <row r="78" s="160" customFormat="1" x14ac:dyDescent="0.25"/>
    <row r="79" s="160" customFormat="1" x14ac:dyDescent="0.25"/>
    <row r="80" s="160" customFormat="1" x14ac:dyDescent="0.25"/>
    <row r="81" s="160" customFormat="1" x14ac:dyDescent="0.25"/>
    <row r="82" s="160" customFormat="1" x14ac:dyDescent="0.25"/>
    <row r="83" s="160" customFormat="1" x14ac:dyDescent="0.25"/>
    <row r="84" s="160" customFormat="1" x14ac:dyDescent="0.25"/>
    <row r="85" s="160" customFormat="1" x14ac:dyDescent="0.25"/>
    <row r="86" s="160" customFormat="1" x14ac:dyDescent="0.25"/>
    <row r="87" s="160" customFormat="1" x14ac:dyDescent="0.25"/>
    <row r="88" s="160" customFormat="1" x14ac:dyDescent="0.25"/>
    <row r="89" s="160" customFormat="1" x14ac:dyDescent="0.25"/>
    <row r="90" s="160" customFormat="1" x14ac:dyDescent="0.25"/>
    <row r="91" s="160" customFormat="1" x14ac:dyDescent="0.25"/>
    <row r="92" s="160" customFormat="1" x14ac:dyDescent="0.25"/>
    <row r="93" s="160" customFormat="1" x14ac:dyDescent="0.25"/>
    <row r="94" s="160" customFormat="1" x14ac:dyDescent="0.25"/>
    <row r="95" s="160" customFormat="1" x14ac:dyDescent="0.25"/>
    <row r="96" s="160" customFormat="1" x14ac:dyDescent="0.25"/>
    <row r="97" s="160" customFormat="1" x14ac:dyDescent="0.25"/>
    <row r="98" s="160" customFormat="1" x14ac:dyDescent="0.25"/>
    <row r="99" s="160" customFormat="1" x14ac:dyDescent="0.25"/>
    <row r="100" s="160" customFormat="1" x14ac:dyDescent="0.25"/>
    <row r="101" s="160" customFormat="1" x14ac:dyDescent="0.25"/>
    <row r="102" s="160" customFormat="1" x14ac:dyDescent="0.25"/>
    <row r="103" s="160" customFormat="1" x14ac:dyDescent="0.25"/>
    <row r="104" s="160" customFormat="1" x14ac:dyDescent="0.25"/>
    <row r="105" s="160" customFormat="1" x14ac:dyDescent="0.25"/>
    <row r="106" s="160" customFormat="1" x14ac:dyDescent="0.25"/>
    <row r="107" s="160" customFormat="1" x14ac:dyDescent="0.25"/>
    <row r="108" s="160" customFormat="1" x14ac:dyDescent="0.25"/>
    <row r="109" s="160" customFormat="1" x14ac:dyDescent="0.25"/>
    <row r="110" s="160" customFormat="1" x14ac:dyDescent="0.25"/>
    <row r="111" s="160" customFormat="1" x14ac:dyDescent="0.25"/>
    <row r="112" s="160" customFormat="1" x14ac:dyDescent="0.25"/>
    <row r="113" s="160" customFormat="1" x14ac:dyDescent="0.25"/>
    <row r="114" s="160" customFormat="1" x14ac:dyDescent="0.25"/>
    <row r="115" s="160" customFormat="1" x14ac:dyDescent="0.25"/>
    <row r="116" s="160" customFormat="1" x14ac:dyDescent="0.25"/>
    <row r="117" s="160" customFormat="1" x14ac:dyDescent="0.25"/>
    <row r="118" s="160" customFormat="1" x14ac:dyDescent="0.25"/>
    <row r="119" s="160" customFormat="1" x14ac:dyDescent="0.25"/>
    <row r="120" s="160" customFormat="1" x14ac:dyDescent="0.25"/>
    <row r="121" s="160" customFormat="1" x14ac:dyDescent="0.25"/>
    <row r="122" s="160" customFormat="1" x14ac:dyDescent="0.25"/>
    <row r="123" s="160" customFormat="1" x14ac:dyDescent="0.25"/>
    <row r="124" s="160" customFormat="1" x14ac:dyDescent="0.25"/>
    <row r="125" s="160" customFormat="1" x14ac:dyDescent="0.25"/>
    <row r="126" s="160" customFormat="1" x14ac:dyDescent="0.25"/>
    <row r="127" s="160" customFormat="1" x14ac:dyDescent="0.25"/>
    <row r="128" s="160" customFormat="1" x14ac:dyDescent="0.25"/>
    <row r="129" s="160" customFormat="1" x14ac:dyDescent="0.25"/>
    <row r="130" s="160" customFormat="1" x14ac:dyDescent="0.25"/>
    <row r="131" s="160" customFormat="1" x14ac:dyDescent="0.25"/>
    <row r="132" s="160" customFormat="1" x14ac:dyDescent="0.25"/>
    <row r="133" s="160" customFormat="1" x14ac:dyDescent="0.25"/>
    <row r="134" s="160" customFormat="1" x14ac:dyDescent="0.25"/>
    <row r="135" s="160" customFormat="1" x14ac:dyDescent="0.25"/>
    <row r="136" s="160" customFormat="1" x14ac:dyDescent="0.25"/>
    <row r="137" s="160" customFormat="1" x14ac:dyDescent="0.25"/>
    <row r="138" s="160" customFormat="1" x14ac:dyDescent="0.25"/>
    <row r="139" s="160" customFormat="1" x14ac:dyDescent="0.25"/>
    <row r="140" s="160" customFormat="1" x14ac:dyDescent="0.25"/>
    <row r="141" s="160" customFormat="1" x14ac:dyDescent="0.25"/>
    <row r="142" s="160" customFormat="1" x14ac:dyDescent="0.25"/>
    <row r="143" s="160" customFormat="1" x14ac:dyDescent="0.25"/>
    <row r="144" s="160" customFormat="1" x14ac:dyDescent="0.25"/>
    <row r="145" s="160" customFormat="1" x14ac:dyDescent="0.25"/>
    <row r="146" s="160" customFormat="1" x14ac:dyDescent="0.25"/>
    <row r="147" s="160" customFormat="1" x14ac:dyDescent="0.25"/>
    <row r="148" s="160" customFormat="1" x14ac:dyDescent="0.25"/>
    <row r="149" s="160" customFormat="1" x14ac:dyDescent="0.25"/>
    <row r="150" s="160" customFormat="1" x14ac:dyDescent="0.25"/>
    <row r="151" s="160" customFormat="1" x14ac:dyDescent="0.25"/>
    <row r="152" s="160" customFormat="1" x14ac:dyDescent="0.25"/>
    <row r="153" s="160" customFormat="1" x14ac:dyDescent="0.25"/>
    <row r="154" s="160" customFormat="1" x14ac:dyDescent="0.25"/>
    <row r="155" s="160" customFormat="1" x14ac:dyDescent="0.25"/>
    <row r="156" s="160" customFormat="1" x14ac:dyDescent="0.25"/>
    <row r="157" s="160" customFormat="1" x14ac:dyDescent="0.25"/>
    <row r="158" s="160" customFormat="1" x14ac:dyDescent="0.25"/>
    <row r="159" s="160" customFormat="1" x14ac:dyDescent="0.25"/>
    <row r="160" s="160" customFormat="1" x14ac:dyDescent="0.25"/>
    <row r="161" s="160" customFormat="1" x14ac:dyDescent="0.25"/>
    <row r="162" s="160" customFormat="1" x14ac:dyDescent="0.25"/>
    <row r="163" s="160" customFormat="1" x14ac:dyDescent="0.25"/>
    <row r="164" s="160" customFormat="1" x14ac:dyDescent="0.25"/>
    <row r="165" s="160" customFormat="1" x14ac:dyDescent="0.25"/>
    <row r="166" s="160" customFormat="1" x14ac:dyDescent="0.25"/>
    <row r="167" s="160" customFormat="1" x14ac:dyDescent="0.25"/>
    <row r="168" s="160" customFormat="1" x14ac:dyDescent="0.25"/>
    <row r="169" s="160" customFormat="1" x14ac:dyDescent="0.25"/>
    <row r="170" s="160" customFormat="1" x14ac:dyDescent="0.25"/>
    <row r="171" s="160" customFormat="1" x14ac:dyDescent="0.25"/>
    <row r="172" s="160" customFormat="1" x14ac:dyDescent="0.25"/>
    <row r="173" s="160" customFormat="1" x14ac:dyDescent="0.25"/>
    <row r="174" s="160" customFormat="1" x14ac:dyDescent="0.25"/>
    <row r="175" s="160" customFormat="1" x14ac:dyDescent="0.25"/>
    <row r="176" s="160" customFormat="1" x14ac:dyDescent="0.25"/>
    <row r="177" s="160" customFormat="1" x14ac:dyDescent="0.25"/>
    <row r="178" s="160" customFormat="1" x14ac:dyDescent="0.25"/>
    <row r="179" s="160" customFormat="1" x14ac:dyDescent="0.25"/>
    <row r="180" s="160" customFormat="1" x14ac:dyDescent="0.25"/>
    <row r="181" s="160" customFormat="1" x14ac:dyDescent="0.25"/>
    <row r="182" s="160" customFormat="1" x14ac:dyDescent="0.25"/>
    <row r="183" s="160" customFormat="1" x14ac:dyDescent="0.25"/>
    <row r="184" s="160" customFormat="1" x14ac:dyDescent="0.25"/>
    <row r="185" s="160" customFormat="1" x14ac:dyDescent="0.25"/>
    <row r="186" s="160" customFormat="1" x14ac:dyDescent="0.25"/>
    <row r="187" s="160" customFormat="1" x14ac:dyDescent="0.25"/>
    <row r="188" s="160" customFormat="1" x14ac:dyDescent="0.25"/>
    <row r="189" s="160" customFormat="1" x14ac:dyDescent="0.25"/>
    <row r="190" s="160" customFormat="1" x14ac:dyDescent="0.25"/>
    <row r="191" s="160" customFormat="1" x14ac:dyDescent="0.25"/>
    <row r="192" s="160" customFormat="1" x14ac:dyDescent="0.25"/>
    <row r="193" s="160" customFormat="1" x14ac:dyDescent="0.25"/>
    <row r="194" s="160" customFormat="1" x14ac:dyDescent="0.25"/>
    <row r="195" s="160" customFormat="1" x14ac:dyDescent="0.25"/>
    <row r="196" s="160" customFormat="1" x14ac:dyDescent="0.25"/>
    <row r="197" s="160" customFormat="1" x14ac:dyDescent="0.25"/>
    <row r="198" s="160" customFormat="1" x14ac:dyDescent="0.25"/>
    <row r="199" s="160" customFormat="1" x14ac:dyDescent="0.25"/>
    <row r="200" s="160" customFormat="1" x14ac:dyDescent="0.25"/>
    <row r="201" s="160" customFormat="1" x14ac:dyDescent="0.25"/>
    <row r="202" s="160" customFormat="1" x14ac:dyDescent="0.25"/>
    <row r="203" s="160" customFormat="1" x14ac:dyDescent="0.25"/>
    <row r="204" s="160" customFormat="1" x14ac:dyDescent="0.25"/>
    <row r="205" s="160" customFormat="1" x14ac:dyDescent="0.25"/>
    <row r="206" s="160" customFormat="1" x14ac:dyDescent="0.25"/>
    <row r="207" s="160" customFormat="1" x14ac:dyDescent="0.25"/>
    <row r="208" s="160" customFormat="1" x14ac:dyDescent="0.25"/>
    <row r="209" s="160" customFormat="1" x14ac:dyDescent="0.25"/>
    <row r="210" s="160" customFormat="1" x14ac:dyDescent="0.25"/>
    <row r="211" s="160" customFormat="1" x14ac:dyDescent="0.25"/>
    <row r="212" s="160" customFormat="1" x14ac:dyDescent="0.25"/>
    <row r="213" s="160" customFormat="1" x14ac:dyDescent="0.25"/>
    <row r="214" s="160" customFormat="1" x14ac:dyDescent="0.25"/>
    <row r="215" s="160" customFormat="1" x14ac:dyDescent="0.25"/>
    <row r="216" s="160" customFormat="1" x14ac:dyDescent="0.25"/>
    <row r="217" s="160" customFormat="1" x14ac:dyDescent="0.25"/>
    <row r="218" s="160" customFormat="1" x14ac:dyDescent="0.25"/>
    <row r="219" s="160" customFormat="1" x14ac:dyDescent="0.25"/>
    <row r="220" s="160" customFormat="1" x14ac:dyDescent="0.25"/>
    <row r="221" s="160" customFormat="1" x14ac:dyDescent="0.25"/>
    <row r="222" s="160" customFormat="1" x14ac:dyDescent="0.25"/>
    <row r="223" s="160" customFormat="1" x14ac:dyDescent="0.25"/>
    <row r="224" s="160" customFormat="1" x14ac:dyDescent="0.25"/>
    <row r="225" s="160" customFormat="1" x14ac:dyDescent="0.25"/>
    <row r="226" s="160" customFormat="1" x14ac:dyDescent="0.25"/>
    <row r="227" s="160" customFormat="1" x14ac:dyDescent="0.25"/>
    <row r="228" s="160" customFormat="1" x14ac:dyDescent="0.25"/>
    <row r="229" s="160" customFormat="1" x14ac:dyDescent="0.25"/>
    <row r="230" s="160" customFormat="1" x14ac:dyDescent="0.25"/>
    <row r="231" s="160" customFormat="1" x14ac:dyDescent="0.25"/>
    <row r="232" s="160" customFormat="1" x14ac:dyDescent="0.25"/>
    <row r="233" s="160" customFormat="1" x14ac:dyDescent="0.25"/>
    <row r="234" s="160" customFormat="1" x14ac:dyDescent="0.25"/>
    <row r="235" s="160" customFormat="1" x14ac:dyDescent="0.25"/>
    <row r="236" s="160" customFormat="1" x14ac:dyDescent="0.25"/>
    <row r="237" s="160" customFormat="1" x14ac:dyDescent="0.25"/>
    <row r="238" s="160" customFormat="1" x14ac:dyDescent="0.25"/>
    <row r="239" s="160" customFormat="1" x14ac:dyDescent="0.25"/>
    <row r="240" s="160" customFormat="1" x14ac:dyDescent="0.25"/>
    <row r="241" s="160" customFormat="1" x14ac:dyDescent="0.25"/>
    <row r="242" s="160" customFormat="1" x14ac:dyDescent="0.25"/>
    <row r="243" s="160" customFormat="1" x14ac:dyDescent="0.25"/>
    <row r="244" s="160" customFormat="1" x14ac:dyDescent="0.25"/>
    <row r="245" s="160" customFormat="1" x14ac:dyDescent="0.25"/>
    <row r="246" s="160" customFormat="1" x14ac:dyDescent="0.25"/>
    <row r="247" s="160" customFormat="1" x14ac:dyDescent="0.25"/>
    <row r="248" s="160" customFormat="1" x14ac:dyDescent="0.25"/>
    <row r="249" s="160" customFormat="1" x14ac:dyDescent="0.25"/>
    <row r="250" s="160" customFormat="1" x14ac:dyDescent="0.25"/>
    <row r="251" s="160" customFormat="1" x14ac:dyDescent="0.25"/>
    <row r="252" s="160" customFormat="1" x14ac:dyDescent="0.25"/>
    <row r="253" s="160" customFormat="1" x14ac:dyDescent="0.25"/>
    <row r="254" s="160" customFormat="1" x14ac:dyDescent="0.25"/>
    <row r="255" s="160" customFormat="1" x14ac:dyDescent="0.25"/>
    <row r="256" s="160" customFormat="1" x14ac:dyDescent="0.25"/>
    <row r="257" s="160" customFormat="1" x14ac:dyDescent="0.25"/>
    <row r="258" s="160" customFormat="1" x14ac:dyDescent="0.25"/>
    <row r="259" s="160" customFormat="1" x14ac:dyDescent="0.25"/>
    <row r="260" s="160" customFormat="1" x14ac:dyDescent="0.25"/>
    <row r="261" s="160" customFormat="1" x14ac:dyDescent="0.25"/>
    <row r="262" s="160" customFormat="1" x14ac:dyDescent="0.25"/>
    <row r="263" s="160" customFormat="1" x14ac:dyDescent="0.25"/>
    <row r="264" s="160" customFormat="1" x14ac:dyDescent="0.25"/>
    <row r="265" s="160" customFormat="1" x14ac:dyDescent="0.25"/>
    <row r="266" s="160" customFormat="1" x14ac:dyDescent="0.25"/>
    <row r="267" s="160" customFormat="1" x14ac:dyDescent="0.25"/>
    <row r="268" s="160" customFormat="1" x14ac:dyDescent="0.25"/>
    <row r="269" s="160" customFormat="1" x14ac:dyDescent="0.25"/>
    <row r="270" s="160" customFormat="1" x14ac:dyDescent="0.25"/>
    <row r="271" s="160" customFormat="1" x14ac:dyDescent="0.25"/>
    <row r="272" s="160" customFormat="1" x14ac:dyDescent="0.25"/>
    <row r="273" s="160" customFormat="1" x14ac:dyDescent="0.25"/>
    <row r="274" s="160" customFormat="1" x14ac:dyDescent="0.25"/>
    <row r="275" s="160" customFormat="1" x14ac:dyDescent="0.25"/>
    <row r="276" s="160" customFormat="1" x14ac:dyDescent="0.25"/>
    <row r="277" s="160" customFormat="1" x14ac:dyDescent="0.25"/>
    <row r="278" s="160" customFormat="1" x14ac:dyDescent="0.25"/>
    <row r="279" s="160" customFormat="1" x14ac:dyDescent="0.25"/>
    <row r="280" s="160" customFormat="1" x14ac:dyDescent="0.25"/>
    <row r="281" s="160" customFormat="1" x14ac:dyDescent="0.25"/>
    <row r="282" s="160" customFormat="1" x14ac:dyDescent="0.25"/>
    <row r="283" s="160" customFormat="1" x14ac:dyDescent="0.25"/>
    <row r="284" s="160" customFormat="1" x14ac:dyDescent="0.25"/>
    <row r="285" s="160" customFormat="1" x14ac:dyDescent="0.25"/>
    <row r="286" s="160" customFormat="1" x14ac:dyDescent="0.25"/>
    <row r="287" s="160" customFormat="1" x14ac:dyDescent="0.25"/>
    <row r="288" s="160" customFormat="1" x14ac:dyDescent="0.25"/>
    <row r="289" s="160" customFormat="1" x14ac:dyDescent="0.25"/>
    <row r="290" s="160" customFormat="1" x14ac:dyDescent="0.25"/>
    <row r="291" s="160" customFormat="1" x14ac:dyDescent="0.25"/>
    <row r="292" s="160" customFormat="1" x14ac:dyDescent="0.25"/>
    <row r="293" s="160" customFormat="1" x14ac:dyDescent="0.25"/>
    <row r="294" s="160" customFormat="1" x14ac:dyDescent="0.25"/>
    <row r="295" s="160" customFormat="1" x14ac:dyDescent="0.25"/>
    <row r="296" s="160" customFormat="1" x14ac:dyDescent="0.25"/>
    <row r="297" s="160" customFormat="1" x14ac:dyDescent="0.25"/>
    <row r="298" s="160" customFormat="1" x14ac:dyDescent="0.25"/>
    <row r="299" s="160" customFormat="1" x14ac:dyDescent="0.25"/>
    <row r="300" s="160" customFormat="1" x14ac:dyDescent="0.25"/>
    <row r="301" s="160" customFormat="1" x14ac:dyDescent="0.25"/>
    <row r="302" s="160" customFormat="1" x14ac:dyDescent="0.25"/>
    <row r="303" s="160" customFormat="1" x14ac:dyDescent="0.25"/>
    <row r="304" s="160" customFormat="1" x14ac:dyDescent="0.25"/>
    <row r="305" s="160" customFormat="1" x14ac:dyDescent="0.25"/>
    <row r="306" s="160" customFormat="1" x14ac:dyDescent="0.25"/>
    <row r="307" s="160" customFormat="1" x14ac:dyDescent="0.25"/>
    <row r="308" s="160" customFormat="1" x14ac:dyDescent="0.25"/>
    <row r="309" s="160" customFormat="1" x14ac:dyDescent="0.25"/>
    <row r="310" s="160" customFormat="1" x14ac:dyDescent="0.25"/>
    <row r="311" s="160" customFormat="1" x14ac:dyDescent="0.25"/>
    <row r="312" s="160" customFormat="1" x14ac:dyDescent="0.25"/>
    <row r="313" s="160" customFormat="1" x14ac:dyDescent="0.25"/>
    <row r="314" s="160" customFormat="1" x14ac:dyDescent="0.25"/>
    <row r="315" s="160" customFormat="1" x14ac:dyDescent="0.25"/>
    <row r="316" s="160" customFormat="1" x14ac:dyDescent="0.25"/>
  </sheetData>
  <sheetProtection algorithmName="SHA-512" hashValue="TZeEK3yRXS9b4IF6kZp8984VdjsMikRZA8c4cSNGsOuKizIh5pwuSCYtEx8AvVezVl6EaiaVXvk+cMGQXmpMuA==" saltValue="jdhmobtwIIjO94w2mVckxw==" spinCount="100000" sheet="1" objects="1" scenarios="1"/>
  <mergeCells count="2">
    <mergeCell ref="Q2:T2"/>
    <mergeCell ref="C6:J6"/>
  </mergeCells>
  <pageMargins left="0.7" right="0.7" top="0.75" bottom="0.75" header="0.3" footer="0.3"/>
  <ignoredErrors>
    <ignoredError sqref="D9:D10" numberStoredAsText="1"/>
    <ignoredError sqref="J8" formulaRange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Edo. Cuenta Bancaria Diciembre</vt:lpstr>
      <vt:lpstr>Conciliacion Banco Diciembre</vt:lpstr>
      <vt:lpstr>Resumen Ingreso-Egresos </vt:lpstr>
      <vt:lpstr>Manejo Efectivo Diciembre</vt:lpstr>
      <vt:lpstr>Caja Chica Nro. 14 </vt:lpstr>
      <vt:lpstr>CUOTA ESPECIAL Diciembre 2016</vt:lpstr>
      <vt:lpstr>PARQUE INFANTIL Diciembre 2016</vt:lpstr>
      <vt:lpstr>Deuda Propietario-Periodo</vt:lpstr>
      <vt:lpstr>Deuda en Mora Bs - Periodo </vt:lpstr>
      <vt:lpstr>Avances en Cobro</vt:lpstr>
      <vt:lpstr>Por Identificar Diciembre</vt:lpstr>
      <vt:lpstr>Detalle Por Propietario</vt:lpstr>
      <vt:lpstr>Gracias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Melnodis</dc:creator>
  <cp:lastModifiedBy>Usuario</cp:lastModifiedBy>
  <dcterms:created xsi:type="dcterms:W3CDTF">2016-10-08T02:34:50Z</dcterms:created>
  <dcterms:modified xsi:type="dcterms:W3CDTF">2017-01-16T19:05:35Z</dcterms:modified>
</cp:coreProperties>
</file>